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D:\27.06.2025\Pro3 HS KL\"/>
    </mc:Choice>
  </mc:AlternateContent>
  <xr:revisionPtr revIDLastSave="0" documentId="8_{427883F0-CDBE-4B50-81F4-DF3D0AB1A6D4}" xr6:coauthVersionLast="47" xr6:coauthVersionMax="47" xr10:uidLastSave="{00000000-0000-0000-0000-000000000000}"/>
  <bookViews>
    <workbookView xWindow="-16320" yWindow="-6705" windowWidth="16440" windowHeight="28320" xr2:uid="{00000000-000D-0000-FFFF-FFFF00000000}"/>
  </bookViews>
  <sheets>
    <sheet name="Deputatsnachweis" sheetId="1" r:id="rId1"/>
    <sheet name="Anlage1 Deputatsnachweis" sheetId="2" r:id="rId2"/>
    <sheet name="Anlage 2 Begründung" sheetId="4" r:id="rId3"/>
  </sheets>
  <definedNames>
    <definedName name="_xlnm.Print_Area" localSheetId="2">'Anlage 2 Begründung'!$A$1:$G$67</definedName>
    <definedName name="_xlnm.Print_Area" localSheetId="1">'Anlage1 Deputatsnachweis'!$A$1:$E$61</definedName>
    <definedName name="_xlnm.Print_Area" localSheetId="0">Deputatsnachweis!$A$1:$G$55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4" l="1"/>
  <c r="C12" i="4"/>
  <c r="D12" i="4"/>
  <c r="E12" i="4"/>
  <c r="F12" i="4"/>
  <c r="B13" i="4"/>
  <c r="C13" i="4"/>
  <c r="D13" i="4"/>
  <c r="E13" i="4"/>
  <c r="F13" i="4"/>
  <c r="B14" i="4"/>
  <c r="C14" i="4"/>
  <c r="D14" i="4"/>
  <c r="E14" i="4"/>
  <c r="F14" i="4"/>
  <c r="B15" i="4"/>
  <c r="C15" i="4"/>
  <c r="D15" i="4"/>
  <c r="E15" i="4"/>
  <c r="F15" i="4"/>
  <c r="B16" i="4"/>
  <c r="C16" i="4"/>
  <c r="D16" i="4"/>
  <c r="E16" i="4"/>
  <c r="F16" i="4"/>
  <c r="B17" i="4"/>
  <c r="C17" i="4"/>
  <c r="D17" i="4"/>
  <c r="E17" i="4"/>
  <c r="F17" i="4"/>
  <c r="B18" i="4"/>
  <c r="C18" i="4"/>
  <c r="D18" i="4"/>
  <c r="E18" i="4"/>
  <c r="F18" i="4"/>
  <c r="B19" i="4"/>
  <c r="C19" i="4"/>
  <c r="D19" i="4"/>
  <c r="E19" i="4"/>
  <c r="F19" i="4"/>
  <c r="B20" i="4"/>
  <c r="C20" i="4"/>
  <c r="D20" i="4"/>
  <c r="E20" i="4"/>
  <c r="F20" i="4"/>
  <c r="B21" i="4"/>
  <c r="C21" i="4"/>
  <c r="D21" i="4"/>
  <c r="E21" i="4"/>
  <c r="F21" i="4"/>
  <c r="B22" i="4"/>
  <c r="C22" i="4"/>
  <c r="D22" i="4"/>
  <c r="E22" i="4"/>
  <c r="F22" i="4"/>
  <c r="B23" i="4"/>
  <c r="C23" i="4"/>
  <c r="D23" i="4"/>
  <c r="E23" i="4"/>
  <c r="F23" i="4"/>
  <c r="B24" i="4"/>
  <c r="C24" i="4"/>
  <c r="D24" i="4"/>
  <c r="E24" i="4"/>
  <c r="F24" i="4"/>
  <c r="B25" i="4"/>
  <c r="C25" i="4"/>
  <c r="D25" i="4"/>
  <c r="E25" i="4"/>
  <c r="F25" i="4"/>
  <c r="B11" i="4"/>
  <c r="C11" i="4"/>
  <c r="D11" i="4"/>
  <c r="E11" i="4"/>
  <c r="F11" i="4"/>
  <c r="A12" i="4"/>
  <c r="A13" i="4"/>
  <c r="A14" i="4"/>
  <c r="A15" i="4"/>
  <c r="A16" i="4"/>
  <c r="A17" i="4"/>
  <c r="A18" i="4"/>
  <c r="A19" i="4"/>
  <c r="A20" i="4"/>
  <c r="A21" i="4"/>
  <c r="A22" i="4"/>
  <c r="A23" i="4"/>
  <c r="A24" i="4"/>
  <c r="A25" i="4"/>
  <c r="A11" i="4"/>
  <c r="G8" i="4"/>
  <c r="E8" i="4"/>
  <c r="B8" i="4"/>
  <c r="A8" i="4"/>
  <c r="B5" i="4"/>
  <c r="A5" i="4"/>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B60" i="2"/>
  <c r="B11" i="2" s="1"/>
  <c r="D11" i="2" s="1"/>
  <c r="C60" i="2"/>
  <c r="B12" i="2" s="1"/>
  <c r="D12" i="2" s="1"/>
  <c r="D60" i="2"/>
  <c r="B13" i="2" s="1"/>
  <c r="D13" i="2" s="1"/>
  <c r="D14" i="2" l="1"/>
  <c r="G26" i="1"/>
  <c r="G11" i="4" s="1"/>
  <c r="G27" i="1"/>
  <c r="G12" i="4" s="1"/>
  <c r="G28" i="1"/>
  <c r="G13" i="4" s="1"/>
  <c r="G29" i="1"/>
  <c r="G14" i="4" s="1"/>
  <c r="G30" i="1"/>
  <c r="G15" i="4" s="1"/>
  <c r="G31" i="1"/>
  <c r="G16" i="4" s="1"/>
  <c r="G32" i="1"/>
  <c r="G17" i="4" s="1"/>
  <c r="G33" i="1"/>
  <c r="G18" i="4" s="1"/>
  <c r="G34" i="1"/>
  <c r="G19" i="4" s="1"/>
  <c r="G35" i="1"/>
  <c r="G20" i="4" s="1"/>
  <c r="G36" i="1"/>
  <c r="G21" i="4" s="1"/>
  <c r="G37" i="1"/>
  <c r="G22" i="4" s="1"/>
  <c r="G38" i="1"/>
  <c r="G23" i="4" s="1"/>
  <c r="G39" i="1"/>
  <c r="G24" i="4" s="1"/>
  <c r="G40" i="1"/>
  <c r="G25" i="4" s="1"/>
  <c r="D17" i="2" l="1"/>
  <c r="D16" i="2"/>
  <c r="G26" i="4"/>
  <c r="G44" i="1"/>
  <c r="G41" i="1"/>
  <c r="G46" i="1" s="1"/>
  <c r="B4" i="2" l="1"/>
  <c r="A4" i="2"/>
  <c r="A6" i="2"/>
  <c r="B6" i="2"/>
  <c r="C6" i="2"/>
  <c r="D6" i="2"/>
  <c r="A7" i="2"/>
  <c r="B7" i="2"/>
  <c r="C7" i="2"/>
  <c r="D7" i="2"/>
  <c r="G18" i="1"/>
  <c r="G22" i="1" s="1"/>
  <c r="G48" i="1" s="1"/>
  <c r="G49" i="1" l="1"/>
  <c r="G50" i="1" s="1"/>
  <c r="D50" i="1" s="1"/>
  <c r="G51" i="1"/>
</calcChain>
</file>

<file path=xl/sharedStrings.xml><?xml version="1.0" encoding="utf-8"?>
<sst xmlns="http://schemas.openxmlformats.org/spreadsheetml/2006/main" count="128" uniqueCount="91">
  <si>
    <t>Name</t>
  </si>
  <si>
    <t>Vorname</t>
  </si>
  <si>
    <t>Akad. Grad</t>
  </si>
  <si>
    <t>Amtsbezeichnung</t>
  </si>
  <si>
    <t>Gem. Schreiben vom</t>
  </si>
  <si>
    <t>Bachelor / Master</t>
  </si>
  <si>
    <t>Anzahl der betreuten Bachelorarbeiten:</t>
  </si>
  <si>
    <t>Anzahl der betreuten Masterarbeiten:</t>
  </si>
  <si>
    <t>x 0,40 SWS</t>
  </si>
  <si>
    <t>x 0,30 SWS</t>
  </si>
  <si>
    <t>x 0,20 SWS</t>
  </si>
  <si>
    <t>Anrechnung der Praxis- und Abschlussarbeiten</t>
  </si>
  <si>
    <t>Anzahl der betreuten Praxisarbeiten:</t>
  </si>
  <si>
    <t>von Professorinnen und Professoren und Lehrkräften für besondere Aufgaben</t>
  </si>
  <si>
    <t>Deputatsnachweis</t>
  </si>
  <si>
    <t>(nur Erst-Betreuungen)</t>
  </si>
  <si>
    <t>Anrechnung</t>
  </si>
  <si>
    <t>Praxis</t>
  </si>
  <si>
    <t>Bachelor</t>
  </si>
  <si>
    <t>Master</t>
  </si>
  <si>
    <t>Bachelor/Master</t>
  </si>
  <si>
    <t xml:space="preserve">Anzahl deputatswirksamer Betreuungsleistungen </t>
  </si>
  <si>
    <t>nein</t>
  </si>
  <si>
    <t>in diesem Semester anrechenbare Betreuungsleistung:</t>
  </si>
  <si>
    <t>Deputat (Soll)</t>
  </si>
  <si>
    <t>Summe Deputatsermäßigungen</t>
  </si>
  <si>
    <t>Fachbereich</t>
  </si>
  <si>
    <t>Matrikelnummer (mit/ohne Name, Vorname)</t>
  </si>
  <si>
    <t>Art der betreuten Arbeit (bitte mit "x" kennzeichnen)</t>
  </si>
  <si>
    <t>Semester</t>
  </si>
  <si>
    <t>Anzahl SWS</t>
  </si>
  <si>
    <t>Lehrveranstaltungen</t>
  </si>
  <si>
    <t>Ermäßigungen</t>
  </si>
  <si>
    <t>Regeldeputat nach HLehrVO</t>
  </si>
  <si>
    <t>Summe der Betreuungsleitung für studentische Arbeiten</t>
  </si>
  <si>
    <t>davon in diesem Semester anrechenbar (maximal 2 SWS)</t>
  </si>
  <si>
    <t>Liste der betreuten studentischen Arbeiten</t>
  </si>
  <si>
    <t>Hinweise</t>
  </si>
  <si>
    <t>- nur die gelben Felder sind auszufüllen</t>
  </si>
  <si>
    <t>- nur Zahlen eingeben; die Einheit "SWS" wird automatisch generiert</t>
  </si>
  <si>
    <t>- bitte nach Semesterende beide Tabellenblätter ausdrucken</t>
  </si>
  <si>
    <t>- Betreuungsleistungen bitte auf dem zweiten Tabellenblatt erfassen</t>
  </si>
  <si>
    <t>anzurechnende
Anzahl SWS</t>
  </si>
  <si>
    <t>Minder-aufwand /
Ausfall</t>
  </si>
  <si>
    <t>Ich bestätige, dass ich die oben genannten Lehrveranstaltungen abgehalten, die genannten studentischen Arbeiten betreut und die Regelungen der HLehrVO sowie die einschlägigen Beschlüsse des Senats, des Fachbereichsrates und der Hochschulleitung beachtet habe.</t>
  </si>
  <si>
    <t>Datum / Unterschrift 
Professor*in, Lehrkraft für besondere Aufgaben</t>
  </si>
  <si>
    <t>Datum / Unterschrift
Dekan*in</t>
  </si>
  <si>
    <t>Geprüft und anerkannt</t>
  </si>
  <si>
    <t>Anlage 1 zum Deputatsnachweis</t>
  </si>
  <si>
    <t>Anlage 2 zum Deputatsnachweis</t>
  </si>
  <si>
    <t>Beispiele für Minderaufwand</t>
  </si>
  <si>
    <t>Einzügigkeit statt Mehrzügigkeit</t>
  </si>
  <si>
    <t>Kombinierte Veranstaltung aus Vorlesung und Übung, wobei die Übung corona-bedingt ausgefallen ist</t>
  </si>
  <si>
    <t>ausgefallene Lehrveranstaltungen, die nicht nachgeholt oder anders kompensiert wurden</t>
  </si>
  <si>
    <t>Beispiele für Anrechnung trotz Ausfall</t>
  </si>
  <si>
    <t>aufgrund der Corona-Verordnung untersagte Lehrveranstaltung</t>
  </si>
  <si>
    <t>kein zusätzlicher Aufwand:</t>
  </si>
  <si>
    <t>Flipped-Classroom-Inhalte;</t>
  </si>
  <si>
    <t>(interaktive) Übungsmöglichkeiten;</t>
  </si>
  <si>
    <t>Virtuelle Labore und Remote Labs;</t>
  </si>
  <si>
    <t>Erstellung von digitalen Lehr-Lern-Angeboten</t>
  </si>
  <si>
    <t>längerfristig nicht nutzbares Labor aufgrund äußerer Umstände</t>
  </si>
  <si>
    <t>Begründung bei Minderaufwand, Ausfall, Anrechnung trotzt Ausfall und Erstellung von digitalen Lehr-Lern-Angeboten
(für einzelne Veranstaltung mit ergänzenden Berechnungen)</t>
  </si>
  <si>
    <t>Erstellung digitalen Lehr-Lern-Angeboten (bitte immer mit Links)</t>
  </si>
  <si>
    <t>nachhaltiges Angebot (längerfristig abrufbares Abgebot) im Bereich der digitalen Lehre</t>
  </si>
  <si>
    <t>reine Online-Vorlesung; 
alle durch Zuarbeit (z.B. durch Assistent*innen) entstandene Inhalte</t>
  </si>
  <si>
    <t>- Abgabe der drei Seiten in Papierform und mit Unterschrift im Dekanat innerhalb von vier Wochen nach Semetsrerende</t>
  </si>
  <si>
    <t>- Begründungen für Berechnungen in Anlage 2 erfassen</t>
  </si>
  <si>
    <t>Hinweise für Hinzurechnungen und Abzüge</t>
  </si>
  <si>
    <t>Beispiele für Hinzurechnungen</t>
  </si>
  <si>
    <t>Hinweise zur Anlage 1</t>
  </si>
  <si>
    <t>- bitte der ersten Seite als Anlage ausgedruckt beifügen</t>
  </si>
  <si>
    <t>Hinweise zur Anlage 2</t>
  </si>
  <si>
    <t>Erläuterungen siehe Anlage 2</t>
  </si>
  <si>
    <t>Betreuungsleistung (siehe Anlage 1)</t>
  </si>
  <si>
    <t>Summe der abzurechnenden SWS</t>
  </si>
  <si>
    <t>Summe der anzurechnenden SWS</t>
  </si>
  <si>
    <t>Anrechnung trotz Ausfall
bzw. Ersatz-veranstaltung</t>
  </si>
  <si>
    <t>Im 
Fachbereich</t>
  </si>
  <si>
    <t>SWS laut 
Lehrplanung
(Soll)</t>
  </si>
  <si>
    <t>Übertrag in das nächste Semester zur Anrechnung auf das Regeldeputat</t>
  </si>
  <si>
    <t>Übertrag aus dem letzten Semester zur Anrechnung auf des Regeldeputat</t>
  </si>
  <si>
    <t>Übertrag aus dem letzten Semester zur Anrechnung bei den Betreuungsleistungen</t>
  </si>
  <si>
    <t>Übertrag in das nächste Semester zur Anrechnung bei den Betreuungsleistungen (maximal 1 SWS)</t>
  </si>
  <si>
    <t>davon in das nächste Semester zur Anrechnung bei den Betreuungsleistungen übertragbar (maximal 1 SWS)</t>
  </si>
  <si>
    <t>Lehr- und Betreuungsleistung (Ist)</t>
  </si>
  <si>
    <t>Deputatserfüllung: Lehr- und Betreuungsleistung (Ist)</t>
  </si>
  <si>
    <t>im Folgesemster im ersten Tabellenblatt, Zeile 20, erfassen</t>
  </si>
  <si>
    <t>im Folgesemster im zweiten Tabellenblatt, Zeile 15, erfassen</t>
  </si>
  <si>
    <t>aus dem Vorsemester erstes Tabellenblatt Zeile 51</t>
  </si>
  <si>
    <t>aus dem Vorsemester erstes Tabellenblatt Zeile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</si>
</sst>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SWS&quot;"/>
    <numFmt numFmtId="165" formatCode="0.0#\ &quot;SWS&quot;"/>
  </numFmts>
  <fonts count="12" x14ac:knownFonts="1">
    <font>
      <sz val="10"/>
      <name val="Arial"/>
    </font>
    <font>
      <sz val="8"/>
      <name val="Arial"/>
      <family val="2"/>
    </font>
    <font>
      <sz val="10"/>
      <name val="Arial"/>
      <family val="2"/>
    </font>
    <font>
      <b/>
      <sz val="12"/>
      <name val="Arial"/>
      <family val="2"/>
    </font>
    <font>
      <b/>
      <sz val="10"/>
      <name val="Arial"/>
      <family val="2"/>
    </font>
    <font>
      <b/>
      <sz val="16"/>
      <name val="Arial"/>
      <family val="2"/>
    </font>
    <font>
      <sz val="10"/>
      <color rgb="FFFF0000"/>
      <name val="Arial"/>
      <family val="2"/>
    </font>
    <font>
      <i/>
      <sz val="10"/>
      <name val="Arial"/>
      <family val="2"/>
    </font>
    <font>
      <b/>
      <sz val="10"/>
      <color rgb="FFFF0000"/>
      <name val="Arial"/>
      <family val="2"/>
    </font>
    <font>
      <b/>
      <i/>
      <sz val="10"/>
      <name val="Arial"/>
      <family val="2"/>
    </font>
    <font>
      <b/>
      <sz val="16"/>
      <color rgb="FFFF0000"/>
      <name val="Arial"/>
      <family val="2"/>
    </font>
    <font>
      <b/>
      <i/>
      <sz val="10"/>
      <color rgb="FFFF0000"/>
      <name val="Arial"/>
      <family val="2"/>
    </font>
  </fonts>
  <fills count="3">
    <fill>
      <patternFill patternType="none"/>
    </fill>
    <fill>
      <patternFill patternType="gray125"/>
    </fill>
    <fill>
      <patternFill patternType="solid">
        <fgColor rgb="FFFFFFCC"/>
        <bgColor indexed="64"/>
      </patternFill>
    </fill>
  </fills>
  <borders count="68">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thin">
        <color indexed="64"/>
      </bottom>
      <diagonal/>
    </border>
    <border>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bottom style="thin">
        <color indexed="64"/>
      </bottom>
      <diagonal/>
    </border>
    <border>
      <left/>
      <right/>
      <top style="medium">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75">
    <xf numFmtId="0" fontId="0" fillId="0" borderId="0" xfId="0"/>
    <xf numFmtId="0" fontId="2" fillId="0" borderId="0" xfId="0" applyFont="1"/>
    <xf numFmtId="0" fontId="3" fillId="0" borderId="0" xfId="0" applyFont="1"/>
    <xf numFmtId="0" fontId="3" fillId="2" borderId="10" xfId="0" applyFont="1" applyFill="1" applyBorder="1" applyAlignment="1" applyProtection="1">
      <alignment horizontal="left"/>
      <protection locked="0"/>
    </xf>
    <xf numFmtId="0" fontId="3" fillId="2" borderId="10" xfId="0" applyFont="1" applyFill="1" applyBorder="1" applyProtection="1">
      <protection locked="0"/>
    </xf>
    <xf numFmtId="0" fontId="2" fillId="2" borderId="11" xfId="0" applyFont="1" applyFill="1" applyBorder="1" applyProtection="1">
      <protection locked="0"/>
    </xf>
    <xf numFmtId="0" fontId="2" fillId="2" borderId="12" xfId="0" applyFont="1" applyFill="1" applyBorder="1" applyProtection="1">
      <protection locked="0"/>
    </xf>
    <xf numFmtId="165" fontId="2" fillId="2" borderId="13" xfId="0" applyNumberFormat="1" applyFont="1" applyFill="1" applyBorder="1" applyProtection="1">
      <protection locked="0"/>
    </xf>
    <xf numFmtId="0" fontId="2" fillId="2" borderId="10" xfId="0" applyFont="1" applyFill="1" applyBorder="1" applyProtection="1">
      <protection locked="0"/>
    </xf>
    <xf numFmtId="165" fontId="2" fillId="2" borderId="6" xfId="0" applyNumberFormat="1" applyFont="1" applyFill="1" applyBorder="1" applyProtection="1">
      <protection locked="0"/>
    </xf>
    <xf numFmtId="165" fontId="4" fillId="2" borderId="14" xfId="0" applyNumberFormat="1" applyFont="1" applyFill="1" applyBorder="1" applyProtection="1">
      <protection locked="0"/>
    </xf>
    <xf numFmtId="165" fontId="2" fillId="2" borderId="14" xfId="0" applyNumberFormat="1" applyFont="1" applyFill="1" applyBorder="1" applyProtection="1">
      <protection locked="0"/>
    </xf>
    <xf numFmtId="0" fontId="2" fillId="2" borderId="15" xfId="0" applyFont="1" applyFill="1" applyBorder="1" applyAlignment="1" applyProtection="1">
      <alignment horizontal="center"/>
      <protection locked="0"/>
    </xf>
    <xf numFmtId="0" fontId="2" fillId="0" borderId="16" xfId="0" applyFont="1" applyBorder="1"/>
    <xf numFmtId="0" fontId="2" fillId="2" borderId="2" xfId="0" applyFont="1" applyFill="1" applyBorder="1" applyAlignment="1" applyProtection="1">
      <alignment horizontal="center"/>
      <protection locked="0"/>
    </xf>
    <xf numFmtId="164" fontId="2" fillId="0" borderId="3" xfId="0" applyNumberFormat="1" applyFont="1" applyBorder="1" applyAlignment="1">
      <alignment horizontal="center"/>
    </xf>
    <xf numFmtId="0" fontId="2" fillId="0" borderId="13" xfId="0" applyFont="1" applyBorder="1" applyAlignment="1">
      <alignment horizontal="center"/>
    </xf>
    <xf numFmtId="0" fontId="2" fillId="2" borderId="11" xfId="0" applyFont="1" applyFill="1" applyBorder="1" applyAlignment="1" applyProtection="1">
      <alignment horizontal="center"/>
      <protection locked="0"/>
    </xf>
    <xf numFmtId="0" fontId="2" fillId="0" borderId="6" xfId="0" applyFont="1" applyBorder="1" applyAlignment="1">
      <alignment horizontal="center"/>
    </xf>
    <xf numFmtId="0" fontId="2" fillId="0" borderId="16" xfId="0" applyFont="1" applyBorder="1" applyAlignment="1">
      <alignment horizontal="center"/>
    </xf>
    <xf numFmtId="0" fontId="5" fillId="0" borderId="0" xfId="0" applyFont="1"/>
    <xf numFmtId="0" fontId="2" fillId="0" borderId="1" xfId="0" applyFont="1" applyBorder="1"/>
    <xf numFmtId="0" fontId="3" fillId="0" borderId="10" xfId="0" applyFont="1" applyBorder="1" applyAlignment="1">
      <alignment horizontal="left"/>
    </xf>
    <xf numFmtId="0" fontId="2" fillId="0" borderId="2" xfId="0" applyFont="1" applyBorder="1"/>
    <xf numFmtId="0" fontId="2" fillId="0" borderId="3" xfId="0" applyFont="1" applyBorder="1" applyAlignment="1">
      <alignment wrapText="1"/>
    </xf>
    <xf numFmtId="0" fontId="3" fillId="0" borderId="10" xfId="0" applyFont="1" applyBorder="1"/>
    <xf numFmtId="0" fontId="3" fillId="0" borderId="11" xfId="0" applyFont="1" applyBorder="1"/>
    <xf numFmtId="0" fontId="2" fillId="0" borderId="11" xfId="0" applyFont="1" applyBorder="1"/>
    <xf numFmtId="0" fontId="2" fillId="0" borderId="6" xfId="0" applyFont="1" applyBorder="1"/>
    <xf numFmtId="0" fontId="2" fillId="0" borderId="12" xfId="0" applyFont="1" applyBorder="1"/>
    <xf numFmtId="0" fontId="2" fillId="0" borderId="15" xfId="0" applyFont="1" applyBorder="1" applyAlignment="1">
      <alignment horizontal="center"/>
    </xf>
    <xf numFmtId="164" fontId="2" fillId="0" borderId="13" xfId="0" applyNumberFormat="1" applyFont="1" applyBorder="1"/>
    <xf numFmtId="0" fontId="2" fillId="0" borderId="10" xfId="0" applyFont="1" applyBorder="1"/>
    <xf numFmtId="0" fontId="2" fillId="0" borderId="11" xfId="0" applyFont="1" applyBorder="1" applyAlignment="1">
      <alignment horizontal="center"/>
    </xf>
    <xf numFmtId="164" fontId="2" fillId="0" borderId="6" xfId="0" applyNumberFormat="1" applyFont="1" applyBorder="1"/>
    <xf numFmtId="164" fontId="2" fillId="0" borderId="7" xfId="0" applyNumberFormat="1" applyFont="1" applyBorder="1"/>
    <xf numFmtId="164" fontId="2" fillId="0" borderId="17" xfId="0" applyNumberFormat="1" applyFont="1" applyBorder="1"/>
    <xf numFmtId="164" fontId="2" fillId="0" borderId="18" xfId="0" applyNumberFormat="1" applyFont="1" applyBorder="1"/>
    <xf numFmtId="0" fontId="4" fillId="0" borderId="19" xfId="0" applyFont="1" applyBorder="1"/>
    <xf numFmtId="0" fontId="2" fillId="0" borderId="20" xfId="0" applyFont="1" applyBorder="1" applyAlignment="1">
      <alignment horizontal="center"/>
    </xf>
    <xf numFmtId="0" fontId="4" fillId="0" borderId="16" xfId="0" applyFont="1" applyBorder="1"/>
    <xf numFmtId="0" fontId="2" fillId="0" borderId="20" xfId="0" applyFont="1" applyBorder="1"/>
    <xf numFmtId="0" fontId="2" fillId="0" borderId="21" xfId="0" applyFont="1" applyBorder="1" applyAlignment="1">
      <alignment horizontal="center"/>
    </xf>
    <xf numFmtId="0" fontId="6" fillId="0" borderId="41" xfId="0" quotePrefix="1" applyFont="1" applyBorder="1"/>
    <xf numFmtId="0" fontId="2" fillId="2" borderId="15" xfId="0" applyFont="1" applyFill="1" applyBorder="1" applyProtection="1">
      <protection locked="0"/>
    </xf>
    <xf numFmtId="165" fontId="2" fillId="2" borderId="15" xfId="0" applyNumberFormat="1" applyFont="1" applyFill="1" applyBorder="1" applyProtection="1">
      <protection locked="0"/>
    </xf>
    <xf numFmtId="0" fontId="2" fillId="2" borderId="6" xfId="0" applyFont="1" applyFill="1" applyBorder="1" applyAlignment="1" applyProtection="1">
      <alignment horizontal="center" vertical="center"/>
      <protection locked="0"/>
    </xf>
    <xf numFmtId="0" fontId="2" fillId="0" borderId="3" xfId="0" applyFont="1" applyBorder="1" applyAlignment="1">
      <alignment horizontal="center" vertical="center" wrapText="1"/>
    </xf>
    <xf numFmtId="0" fontId="4" fillId="0" borderId="1" xfId="0" applyFont="1" applyBorder="1"/>
    <xf numFmtId="165" fontId="2" fillId="0" borderId="3" xfId="0" applyNumberFormat="1" applyFont="1" applyBorder="1" applyAlignment="1">
      <alignment horizontal="center"/>
    </xf>
    <xf numFmtId="165" fontId="2" fillId="0" borderId="4" xfId="0" applyNumberFormat="1" applyFont="1" applyBorder="1"/>
    <xf numFmtId="165" fontId="4" fillId="0" borderId="5" xfId="0" applyNumberFormat="1" applyFont="1" applyBorder="1"/>
    <xf numFmtId="0" fontId="4" fillId="0" borderId="1" xfId="0" applyFont="1" applyBorder="1" applyAlignment="1">
      <alignment vertical="center"/>
    </xf>
    <xf numFmtId="0" fontId="2" fillId="0" borderId="2" xfId="0" applyFont="1" applyBorder="1" applyAlignment="1">
      <alignment horizontal="center" vertical="center" wrapText="1"/>
    </xf>
    <xf numFmtId="165" fontId="2" fillId="0" borderId="3" xfId="0" applyNumberFormat="1" applyFont="1" applyBorder="1" applyAlignment="1">
      <alignment horizontal="center" vertical="center" wrapText="1"/>
    </xf>
    <xf numFmtId="165" fontId="2" fillId="0" borderId="13" xfId="0" applyNumberFormat="1" applyFont="1" applyBorder="1"/>
    <xf numFmtId="165" fontId="2" fillId="0" borderId="6" xfId="0" applyNumberFormat="1" applyFont="1" applyBorder="1"/>
    <xf numFmtId="165" fontId="2" fillId="0" borderId="0" xfId="0" applyNumberFormat="1" applyFont="1"/>
    <xf numFmtId="165" fontId="2" fillId="0" borderId="6" xfId="0" applyNumberFormat="1" applyFont="1" applyBorder="1" applyAlignment="1">
      <alignment horizontal="right"/>
    </xf>
    <xf numFmtId="165" fontId="2" fillId="0" borderId="7" xfId="0" applyNumberFormat="1" applyFont="1" applyBorder="1"/>
    <xf numFmtId="165" fontId="2" fillId="0" borderId="8" xfId="0" applyNumberFormat="1" applyFont="1" applyBorder="1"/>
    <xf numFmtId="0" fontId="2" fillId="0" borderId="0" xfId="0" applyFont="1" applyAlignment="1">
      <alignment wrapText="1"/>
    </xf>
    <xf numFmtId="0" fontId="2" fillId="0" borderId="9" xfId="0" applyFont="1" applyBorder="1" applyAlignment="1">
      <alignment horizontal="center" vertical="center" wrapText="1"/>
    </xf>
    <xf numFmtId="0" fontId="6" fillId="0" borderId="41" xfId="0" quotePrefix="1" applyFont="1" applyBorder="1" applyAlignment="1">
      <alignment horizontal="left" vertical="top"/>
    </xf>
    <xf numFmtId="0" fontId="6" fillId="0" borderId="42" xfId="0" quotePrefix="1" applyFont="1" applyBorder="1" applyAlignment="1">
      <alignment horizontal="left" vertical="top" wrapText="1"/>
    </xf>
    <xf numFmtId="0" fontId="10" fillId="0" borderId="43" xfId="0" applyFont="1" applyBorder="1" applyAlignment="1">
      <alignment horizontal="center" vertical="center"/>
    </xf>
    <xf numFmtId="0" fontId="8" fillId="0" borderId="41" xfId="0" applyFont="1" applyBorder="1"/>
    <xf numFmtId="0" fontId="6" fillId="0" borderId="41" xfId="0" applyFont="1" applyBorder="1"/>
    <xf numFmtId="0" fontId="11" fillId="0" borderId="41" xfId="0" applyFont="1" applyBorder="1"/>
    <xf numFmtId="0" fontId="6" fillId="0" borderId="42" xfId="0" applyFont="1" applyBorder="1" applyAlignment="1">
      <alignment vertical="top" wrapText="1"/>
    </xf>
    <xf numFmtId="0" fontId="6" fillId="0" borderId="0" xfId="0" quotePrefix="1" applyFont="1"/>
    <xf numFmtId="0" fontId="6" fillId="0" borderId="42" xfId="0" quotePrefix="1" applyFont="1" applyBorder="1"/>
    <xf numFmtId="0" fontId="4" fillId="0" borderId="56" xfId="0" applyFont="1" applyBorder="1" applyAlignment="1">
      <alignment vertical="center"/>
    </xf>
    <xf numFmtId="0" fontId="2" fillId="0" borderId="57" xfId="0" applyFont="1" applyBorder="1" applyAlignment="1">
      <alignment vertical="center"/>
    </xf>
    <xf numFmtId="0" fontId="2" fillId="0" borderId="57" xfId="0" applyFont="1" applyBorder="1" applyAlignment="1">
      <alignment horizontal="center" vertical="center" wrapText="1"/>
    </xf>
    <xf numFmtId="165" fontId="2" fillId="0" borderId="58" xfId="0" applyNumberFormat="1" applyFont="1" applyBorder="1" applyAlignment="1">
      <alignment horizontal="center" vertical="center" wrapText="1"/>
    </xf>
    <xf numFmtId="0" fontId="10" fillId="0" borderId="41" xfId="0" applyFont="1" applyBorder="1" applyAlignment="1">
      <alignment horizontal="center" vertical="center"/>
    </xf>
    <xf numFmtId="0" fontId="2" fillId="0" borderId="12" xfId="0" applyFont="1" applyBorder="1" applyAlignment="1">
      <alignment horizontal="left" vertical="center"/>
    </xf>
    <xf numFmtId="165" fontId="2" fillId="0" borderId="15" xfId="0" applyNumberFormat="1" applyFont="1" applyBorder="1"/>
    <xf numFmtId="0" fontId="2" fillId="0" borderId="15" xfId="0" applyFont="1" applyBorder="1"/>
    <xf numFmtId="0" fontId="4" fillId="0" borderId="0" xfId="0" applyFont="1"/>
    <xf numFmtId="0" fontId="9" fillId="0" borderId="0" xfId="0" applyFont="1"/>
    <xf numFmtId="165" fontId="4" fillId="0" borderId="63" xfId="0" applyNumberFormat="1" applyFont="1" applyBorder="1"/>
    <xf numFmtId="165" fontId="4" fillId="0" borderId="65" xfId="0" applyNumberFormat="1" applyFont="1" applyBorder="1"/>
    <xf numFmtId="0" fontId="6" fillId="0" borderId="43" xfId="0" applyFont="1" applyBorder="1"/>
    <xf numFmtId="0" fontId="6" fillId="0" borderId="42" xfId="0" applyFont="1" applyBorder="1"/>
    <xf numFmtId="0" fontId="6" fillId="0" borderId="67" xfId="0" applyFont="1" applyBorder="1"/>
    <xf numFmtId="164" fontId="2" fillId="2" borderId="66" xfId="0" applyNumberFormat="1" applyFont="1" applyFill="1" applyBorder="1" applyProtection="1">
      <protection locked="0"/>
    </xf>
    <xf numFmtId="0" fontId="2" fillId="0" borderId="36" xfId="0" applyFont="1" applyBorder="1" applyAlignment="1">
      <alignment horizontal="left"/>
    </xf>
    <xf numFmtId="0" fontId="2" fillId="0" borderId="37" xfId="0" applyFont="1" applyBorder="1" applyAlignment="1">
      <alignment horizontal="left"/>
    </xf>
    <xf numFmtId="0" fontId="2" fillId="0" borderId="38" xfId="0" applyFont="1" applyBorder="1" applyAlignment="1">
      <alignment horizontal="left"/>
    </xf>
    <xf numFmtId="14" fontId="2" fillId="2" borderId="15" xfId="0" applyNumberFormat="1" applyFont="1" applyFill="1" applyBorder="1" applyAlignment="1" applyProtection="1">
      <alignment horizontal="center"/>
      <protection locked="0"/>
    </xf>
    <xf numFmtId="0" fontId="2" fillId="2" borderId="15" xfId="0" applyFont="1" applyFill="1" applyBorder="1" applyAlignment="1" applyProtection="1">
      <alignment horizontal="center"/>
      <protection locked="0"/>
    </xf>
    <xf numFmtId="0" fontId="7" fillId="0" borderId="59"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5" fillId="0" borderId="0" xfId="0" applyFont="1" applyAlignment="1">
      <alignment horizontal="left"/>
    </xf>
    <xf numFmtId="0" fontId="4" fillId="0" borderId="0" xfId="0" applyFont="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0" fontId="4" fillId="0" borderId="24" xfId="0" applyFont="1" applyBorder="1" applyAlignment="1">
      <alignment horizontal="left"/>
    </xf>
    <xf numFmtId="0" fontId="4" fillId="0" borderId="25"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3" fillId="2" borderId="11" xfId="0" applyFont="1" applyFill="1" applyBorder="1" applyAlignment="1" applyProtection="1">
      <alignment horizontal="left"/>
      <protection locked="0"/>
    </xf>
    <xf numFmtId="0" fontId="3" fillId="2" borderId="6" xfId="0" applyFont="1" applyFill="1" applyBorder="1" applyAlignment="1" applyProtection="1">
      <alignment horizontal="left"/>
      <protection locked="0"/>
    </xf>
    <xf numFmtId="0" fontId="2" fillId="0" borderId="0" xfId="0" applyFont="1" applyAlignment="1">
      <alignment horizontal="left"/>
    </xf>
    <xf numFmtId="0" fontId="2" fillId="0" borderId="2" xfId="0" applyFont="1" applyBorder="1" applyAlignment="1">
      <alignment horizontal="center"/>
    </xf>
    <xf numFmtId="0" fontId="2" fillId="0" borderId="44" xfId="0" applyFont="1" applyBorder="1" applyAlignment="1">
      <alignment horizontal="center"/>
    </xf>
    <xf numFmtId="0" fontId="2" fillId="0" borderId="39" xfId="0" applyFont="1" applyBorder="1" applyAlignment="1">
      <alignment horizontal="center"/>
    </xf>
    <xf numFmtId="0" fontId="2" fillId="0" borderId="40" xfId="0" applyFont="1" applyBorder="1" applyAlignment="1">
      <alignment horizontal="center"/>
    </xf>
    <xf numFmtId="0" fontId="3" fillId="2" borderId="45" xfId="0" applyFont="1" applyFill="1" applyBorder="1" applyAlignment="1" applyProtection="1">
      <alignment horizontal="left" vertical="center"/>
      <protection locked="0"/>
    </xf>
    <xf numFmtId="0" fontId="3" fillId="2" borderId="27" xfId="0" applyFont="1" applyFill="1" applyBorder="1" applyAlignment="1" applyProtection="1">
      <alignment horizontal="left" vertical="center"/>
      <protection locked="0"/>
    </xf>
    <xf numFmtId="0" fontId="3" fillId="2" borderId="28" xfId="0" applyFont="1" applyFill="1" applyBorder="1" applyAlignment="1" applyProtection="1">
      <alignment horizontal="left" vertical="center"/>
      <protection locked="0"/>
    </xf>
    <xf numFmtId="0" fontId="2" fillId="2" borderId="45"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2" fillId="0" borderId="33" xfId="0" applyFont="1" applyBorder="1" applyAlignment="1">
      <alignment horizontal="left"/>
    </xf>
    <xf numFmtId="0" fontId="2" fillId="0" borderId="34" xfId="0" applyFont="1" applyBorder="1" applyAlignment="1">
      <alignment horizontal="left"/>
    </xf>
    <xf numFmtId="0" fontId="2" fillId="0" borderId="35" xfId="0" applyFont="1" applyBorder="1" applyAlignment="1">
      <alignment horizontal="left"/>
    </xf>
    <xf numFmtId="0" fontId="2" fillId="2" borderId="11" xfId="0" applyFont="1" applyFill="1" applyBorder="1" applyAlignment="1" applyProtection="1">
      <alignment horizontal="center"/>
      <protection locked="0"/>
    </xf>
    <xf numFmtId="0" fontId="4" fillId="0" borderId="60" xfId="0" applyFont="1" applyBorder="1" applyAlignment="1">
      <alignment horizontal="left"/>
    </xf>
    <xf numFmtId="0" fontId="4" fillId="0" borderId="61" xfId="0" applyFont="1" applyBorder="1" applyAlignment="1">
      <alignment horizontal="left"/>
    </xf>
    <xf numFmtId="0" fontId="4" fillId="0" borderId="62"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26" xfId="0" applyFont="1" applyBorder="1" applyAlignment="1">
      <alignment horizontal="left"/>
    </xf>
    <xf numFmtId="0" fontId="2" fillId="0" borderId="27" xfId="0" applyFont="1" applyBorder="1" applyAlignment="1">
      <alignment horizontal="left"/>
    </xf>
    <xf numFmtId="0" fontId="2" fillId="0" borderId="28" xfId="0" applyFont="1" applyBorder="1" applyAlignment="1">
      <alignment horizontal="left"/>
    </xf>
    <xf numFmtId="0" fontId="4" fillId="0" borderId="31" xfId="0" applyFont="1" applyBorder="1" applyAlignment="1">
      <alignment horizontal="left"/>
    </xf>
    <xf numFmtId="0" fontId="4" fillId="0" borderId="32" xfId="0"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4" fillId="0" borderId="30" xfId="0" applyFont="1" applyBorder="1" applyAlignment="1">
      <alignment horizontal="center"/>
    </xf>
    <xf numFmtId="0" fontId="4" fillId="0" borderId="64" xfId="0" applyFont="1" applyBorder="1" applyAlignment="1">
      <alignment horizont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46" xfId="0" applyFont="1" applyBorder="1" applyAlignment="1">
      <alignment horizontal="center" wrapText="1"/>
    </xf>
    <xf numFmtId="0" fontId="2" fillId="0" borderId="33" xfId="0" applyFont="1" applyBorder="1" applyAlignment="1">
      <alignment horizontal="center"/>
    </xf>
    <xf numFmtId="0" fontId="2" fillId="0" borderId="34" xfId="0" applyFont="1" applyBorder="1" applyAlignment="1">
      <alignment horizontal="center"/>
    </xf>
    <xf numFmtId="0" fontId="2" fillId="0" borderId="21" xfId="0" applyFont="1" applyBorder="1" applyAlignment="1">
      <alignment horizontal="center"/>
    </xf>
    <xf numFmtId="0" fontId="2" fillId="0" borderId="47" xfId="0" applyFont="1" applyBorder="1" applyAlignment="1">
      <alignment horizontal="left"/>
    </xf>
    <xf numFmtId="0" fontId="4" fillId="0" borderId="48" xfId="0" applyFont="1" applyBorder="1" applyAlignment="1">
      <alignment horizontal="left" wrapText="1"/>
    </xf>
    <xf numFmtId="0" fontId="4" fillId="0" borderId="49" xfId="0" applyFont="1" applyBorder="1" applyAlignment="1">
      <alignment horizontal="left" wrapText="1"/>
    </xf>
    <xf numFmtId="0" fontId="4" fillId="0" borderId="50" xfId="0" applyFont="1" applyBorder="1" applyAlignment="1">
      <alignment horizontal="left" wrapText="1"/>
    </xf>
    <xf numFmtId="0" fontId="4" fillId="0" borderId="51" xfId="0" applyFont="1" applyBorder="1" applyAlignment="1">
      <alignment horizontal="left"/>
    </xf>
    <xf numFmtId="0" fontId="4" fillId="0" borderId="52" xfId="0" applyFont="1" applyBorder="1" applyAlignment="1">
      <alignment horizontal="left"/>
    </xf>
    <xf numFmtId="0" fontId="4" fillId="0" borderId="53" xfId="0" applyFont="1" applyBorder="1" applyAlignment="1">
      <alignment horizontal="left"/>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3" fillId="0" borderId="11" xfId="0" applyFont="1" applyBorder="1" applyAlignment="1">
      <alignment horizontal="left"/>
    </xf>
    <xf numFmtId="0" fontId="3" fillId="0" borderId="6" xfId="0" applyFont="1" applyBorder="1" applyAlignment="1">
      <alignment horizontal="left"/>
    </xf>
    <xf numFmtId="0" fontId="4" fillId="0" borderId="36" xfId="0" applyFont="1" applyBorder="1" applyAlignment="1">
      <alignment horizontal="left"/>
    </xf>
    <xf numFmtId="0" fontId="4" fillId="0" borderId="37" xfId="0" applyFont="1" applyBorder="1" applyAlignment="1">
      <alignment horizontal="left"/>
    </xf>
    <xf numFmtId="0" fontId="4" fillId="0" borderId="38" xfId="0" applyFont="1" applyBorder="1" applyAlignment="1">
      <alignment horizontal="left"/>
    </xf>
    <xf numFmtId="0" fontId="2" fillId="0" borderId="54" xfId="0" applyFont="1" applyBorder="1" applyAlignment="1">
      <alignment horizontal="left"/>
    </xf>
    <xf numFmtId="0" fontId="2" fillId="0" borderId="39" xfId="0" applyFont="1" applyBorder="1" applyAlignment="1">
      <alignment horizontal="left"/>
    </xf>
    <xf numFmtId="0" fontId="2" fillId="0" borderId="55" xfId="0" applyFont="1" applyBorder="1" applyAlignment="1">
      <alignment horizontal="left"/>
    </xf>
    <xf numFmtId="0" fontId="4" fillId="0" borderId="33" xfId="0" applyFont="1" applyBorder="1" applyAlignment="1">
      <alignment horizontal="left"/>
    </xf>
    <xf numFmtId="0" fontId="4" fillId="0" borderId="34" xfId="0" applyFont="1" applyBorder="1" applyAlignment="1">
      <alignment horizontal="left"/>
    </xf>
    <xf numFmtId="0" fontId="4" fillId="0" borderId="21" xfId="0" applyFont="1" applyBorder="1" applyAlignment="1">
      <alignment horizontal="left"/>
    </xf>
    <xf numFmtId="0" fontId="2" fillId="0" borderId="45" xfId="0" applyFont="1" applyBorder="1" applyAlignment="1">
      <alignment horizontal="center"/>
    </xf>
    <xf numFmtId="0" fontId="2" fillId="0" borderId="28" xfId="0" applyFont="1" applyBorder="1" applyAlignment="1">
      <alignment horizontal="center"/>
    </xf>
    <xf numFmtId="0" fontId="2" fillId="2" borderId="20" xfId="0" applyFont="1" applyFill="1" applyBorder="1" applyAlignment="1" applyProtection="1">
      <alignment horizontal="left" vertical="top" wrapText="1"/>
      <protection locked="0"/>
    </xf>
    <xf numFmtId="0" fontId="4" fillId="0" borderId="20" xfId="0" applyFont="1" applyBorder="1" applyAlignment="1">
      <alignment horizontal="left" vertical="center" wrapText="1"/>
    </xf>
    <xf numFmtId="0" fontId="3" fillId="0" borderId="45"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cellXfs>
  <cellStyles count="1">
    <cellStyle name="Standard" xfId="0" builtinId="0"/>
  </cellStyles>
  <dxfs count="1">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tabSelected="1" zoomScaleNormal="100" workbookViewId="0">
      <selection activeCell="A26" sqref="A26"/>
    </sheetView>
  </sheetViews>
  <sheetFormatPr baseColWidth="10" defaultColWidth="11.42578125" defaultRowHeight="12.75" x14ac:dyDescent="0.2"/>
  <cols>
    <col min="1" max="1" width="42.140625" style="1" customWidth="1"/>
    <col min="2" max="2" width="13.7109375" style="1" bestFit="1" customWidth="1"/>
    <col min="3" max="3" width="11" style="1" bestFit="1" customWidth="1"/>
    <col min="4" max="4" width="10.7109375" style="1" customWidth="1"/>
    <col min="5" max="5" width="11.85546875" style="1" bestFit="1" customWidth="1"/>
    <col min="6" max="6" width="14.140625" style="1" bestFit="1" customWidth="1"/>
    <col min="7" max="7" width="15.85546875" style="1" bestFit="1" customWidth="1"/>
    <col min="8" max="8" width="16.5703125" style="1" customWidth="1"/>
    <col min="9" max="9" width="86.5703125" style="1" bestFit="1" customWidth="1"/>
    <col min="10" max="16384" width="11.42578125" style="1"/>
  </cols>
  <sheetData>
    <row r="1" spans="1:9" ht="20.25" x14ac:dyDescent="0.3">
      <c r="A1" s="96" t="s">
        <v>14</v>
      </c>
      <c r="B1" s="96"/>
      <c r="C1" s="96"/>
      <c r="D1" s="96"/>
      <c r="E1" s="96"/>
      <c r="F1" s="96"/>
      <c r="G1" s="96"/>
      <c r="I1" s="2"/>
    </row>
    <row r="2" spans="1:9" ht="13.5" thickBot="1" x14ac:dyDescent="0.25">
      <c r="A2" s="97" t="s">
        <v>13</v>
      </c>
      <c r="B2" s="97"/>
      <c r="C2" s="97"/>
      <c r="D2" s="97"/>
      <c r="E2" s="97"/>
      <c r="F2" s="97"/>
      <c r="G2" s="97"/>
    </row>
    <row r="3" spans="1:9" ht="35.25" customHeight="1" x14ac:dyDescent="0.2">
      <c r="A3" s="106"/>
      <c r="B3" s="106"/>
      <c r="C3" s="106"/>
      <c r="D3" s="106"/>
      <c r="E3" s="106"/>
      <c r="F3" s="106"/>
      <c r="G3" s="106"/>
      <c r="I3" s="65" t="s">
        <v>37</v>
      </c>
    </row>
    <row r="4" spans="1:9" x14ac:dyDescent="0.2">
      <c r="A4" s="21" t="s">
        <v>29</v>
      </c>
      <c r="B4" s="102" t="s">
        <v>26</v>
      </c>
      <c r="C4" s="102"/>
      <c r="D4" s="102"/>
      <c r="E4" s="102"/>
      <c r="F4" s="102"/>
      <c r="G4" s="103"/>
      <c r="I4" s="63" t="s">
        <v>38</v>
      </c>
    </row>
    <row r="5" spans="1:9" ht="15.75" x14ac:dyDescent="0.25">
      <c r="A5" s="3"/>
      <c r="B5" s="104"/>
      <c r="C5" s="104"/>
      <c r="D5" s="104"/>
      <c r="E5" s="104"/>
      <c r="F5" s="104"/>
      <c r="G5" s="105"/>
      <c r="I5" s="63" t="s">
        <v>39</v>
      </c>
    </row>
    <row r="6" spans="1:9" ht="13.5" customHeight="1" x14ac:dyDescent="0.2">
      <c r="A6" s="106"/>
      <c r="B6" s="106"/>
      <c r="C6" s="106"/>
      <c r="D6" s="106"/>
      <c r="E6" s="106"/>
      <c r="F6" s="106"/>
      <c r="G6" s="106"/>
      <c r="I6" s="63" t="s">
        <v>41</v>
      </c>
    </row>
    <row r="7" spans="1:9" x14ac:dyDescent="0.2">
      <c r="A7" s="21" t="s">
        <v>0</v>
      </c>
      <c r="B7" s="108" t="s">
        <v>1</v>
      </c>
      <c r="C7" s="109"/>
      <c r="D7" s="110"/>
      <c r="E7" s="108" t="s">
        <v>2</v>
      </c>
      <c r="F7" s="110"/>
      <c r="G7" s="47" t="s">
        <v>3</v>
      </c>
      <c r="I7" s="63" t="s">
        <v>67</v>
      </c>
    </row>
    <row r="8" spans="1:9" ht="15.75" x14ac:dyDescent="0.25">
      <c r="A8" s="4"/>
      <c r="B8" s="111"/>
      <c r="C8" s="112"/>
      <c r="D8" s="113"/>
      <c r="E8" s="114"/>
      <c r="F8" s="115"/>
      <c r="G8" s="46"/>
      <c r="I8" s="63" t="s">
        <v>40</v>
      </c>
    </row>
    <row r="9" spans="1:9" ht="35.25" customHeight="1" thickBot="1" x14ac:dyDescent="0.25">
      <c r="A9" s="106"/>
      <c r="B9" s="106"/>
      <c r="C9" s="106"/>
      <c r="D9" s="106"/>
      <c r="E9" s="106"/>
      <c r="F9" s="106"/>
      <c r="G9" s="106"/>
      <c r="I9" s="64" t="s">
        <v>66</v>
      </c>
    </row>
    <row r="10" spans="1:9" x14ac:dyDescent="0.2">
      <c r="A10" s="100" t="s">
        <v>33</v>
      </c>
      <c r="B10" s="101"/>
      <c r="C10" s="101"/>
      <c r="D10" s="101"/>
      <c r="E10" s="101"/>
      <c r="F10" s="101"/>
      <c r="G10" s="10"/>
    </row>
    <row r="11" spans="1:9" x14ac:dyDescent="0.2">
      <c r="A11" s="106"/>
      <c r="B11" s="106"/>
      <c r="C11" s="106"/>
      <c r="D11" s="106"/>
      <c r="E11" s="106"/>
      <c r="F11" s="106"/>
      <c r="G11" s="106"/>
    </row>
    <row r="12" spans="1:9" x14ac:dyDescent="0.2">
      <c r="A12" s="48" t="s">
        <v>32</v>
      </c>
      <c r="B12" s="107" t="s">
        <v>4</v>
      </c>
      <c r="C12" s="107"/>
      <c r="D12" s="107"/>
      <c r="E12" s="107"/>
      <c r="F12" s="107"/>
      <c r="G12" s="49" t="s">
        <v>30</v>
      </c>
    </row>
    <row r="13" spans="1:9" x14ac:dyDescent="0.2">
      <c r="A13" s="6"/>
      <c r="B13" s="91"/>
      <c r="C13" s="91"/>
      <c r="D13" s="91"/>
      <c r="E13" s="91"/>
      <c r="F13" s="91"/>
      <c r="G13" s="7"/>
    </row>
    <row r="14" spans="1:9" x14ac:dyDescent="0.2">
      <c r="A14" s="6"/>
      <c r="B14" s="91"/>
      <c r="C14" s="91"/>
      <c r="D14" s="91"/>
      <c r="E14" s="91"/>
      <c r="F14" s="91"/>
      <c r="G14" s="7"/>
    </row>
    <row r="15" spans="1:9" x14ac:dyDescent="0.2">
      <c r="A15" s="6"/>
      <c r="B15" s="91"/>
      <c r="C15" s="91"/>
      <c r="D15" s="91"/>
      <c r="E15" s="91"/>
      <c r="F15" s="91"/>
      <c r="G15" s="7"/>
    </row>
    <row r="16" spans="1:9" x14ac:dyDescent="0.2">
      <c r="A16" s="6"/>
      <c r="B16" s="92"/>
      <c r="C16" s="92"/>
      <c r="D16" s="92"/>
      <c r="E16" s="92"/>
      <c r="F16" s="92"/>
      <c r="G16" s="7"/>
    </row>
    <row r="17" spans="1:9" x14ac:dyDescent="0.2">
      <c r="A17" s="8"/>
      <c r="B17" s="124"/>
      <c r="C17" s="124"/>
      <c r="D17" s="124"/>
      <c r="E17" s="124"/>
      <c r="F17" s="124"/>
      <c r="G17" s="9"/>
    </row>
    <row r="18" spans="1:9" x14ac:dyDescent="0.2">
      <c r="A18" s="98" t="s">
        <v>25</v>
      </c>
      <c r="B18" s="99"/>
      <c r="C18" s="99"/>
      <c r="D18" s="99"/>
      <c r="E18" s="99"/>
      <c r="F18" s="99"/>
      <c r="G18" s="50">
        <f>SUM(G13:G17)</f>
        <v>0</v>
      </c>
    </row>
    <row r="19" spans="1:9" ht="13.5" thickBot="1" x14ac:dyDescent="0.25">
      <c r="A19" s="106"/>
      <c r="B19" s="106"/>
      <c r="C19" s="106"/>
      <c r="D19" s="106"/>
      <c r="E19" s="106"/>
      <c r="F19" s="106"/>
      <c r="G19" s="106"/>
    </row>
    <row r="20" spans="1:9" ht="13.5" thickBot="1" x14ac:dyDescent="0.25">
      <c r="A20" s="135" t="s">
        <v>81</v>
      </c>
      <c r="B20" s="136"/>
      <c r="C20" s="136"/>
      <c r="D20" s="136"/>
      <c r="E20" s="136"/>
      <c r="F20" s="136"/>
      <c r="G20" s="11"/>
      <c r="I20" s="86" t="s">
        <v>90</v>
      </c>
    </row>
    <row r="21" spans="1:9" ht="13.5" thickBot="1" x14ac:dyDescent="0.25">
      <c r="A21" s="106"/>
      <c r="B21" s="106"/>
      <c r="C21" s="106"/>
      <c r="D21" s="106"/>
      <c r="E21" s="106"/>
      <c r="F21" s="106"/>
      <c r="G21" s="106"/>
    </row>
    <row r="22" spans="1:9" ht="13.5" thickBot="1" x14ac:dyDescent="0.25">
      <c r="A22" s="133" t="s">
        <v>24</v>
      </c>
      <c r="B22" s="134"/>
      <c r="C22" s="134"/>
      <c r="D22" s="134"/>
      <c r="E22" s="134"/>
      <c r="F22" s="134"/>
      <c r="G22" s="51">
        <f>G10-G18-G20</f>
        <v>0</v>
      </c>
    </row>
    <row r="23" spans="1:9" ht="35.25" customHeight="1" thickBot="1" x14ac:dyDescent="0.25">
      <c r="A23" s="106"/>
      <c r="B23" s="106"/>
      <c r="C23" s="106"/>
      <c r="D23" s="106"/>
      <c r="E23" s="106"/>
      <c r="F23" s="106"/>
      <c r="G23" s="106"/>
    </row>
    <row r="24" spans="1:9" ht="51" x14ac:dyDescent="0.2">
      <c r="A24" s="52" t="s">
        <v>31</v>
      </c>
      <c r="B24" s="53" t="s">
        <v>78</v>
      </c>
      <c r="C24" s="53" t="s">
        <v>79</v>
      </c>
      <c r="D24" s="53" t="s">
        <v>43</v>
      </c>
      <c r="E24" s="53" t="s">
        <v>77</v>
      </c>
      <c r="F24" s="53" t="s">
        <v>60</v>
      </c>
      <c r="G24" s="54" t="s">
        <v>42</v>
      </c>
      <c r="I24" s="65" t="s">
        <v>68</v>
      </c>
    </row>
    <row r="25" spans="1:9" ht="15.75" customHeight="1" x14ac:dyDescent="0.2">
      <c r="A25" s="72"/>
      <c r="B25" s="73"/>
      <c r="C25" s="74"/>
      <c r="D25" s="93" t="s">
        <v>73</v>
      </c>
      <c r="E25" s="94"/>
      <c r="F25" s="95"/>
      <c r="G25" s="75"/>
      <c r="I25" s="76"/>
    </row>
    <row r="26" spans="1:9" x14ac:dyDescent="0.2">
      <c r="A26" s="6"/>
      <c r="B26" s="44"/>
      <c r="C26" s="45"/>
      <c r="D26" s="45"/>
      <c r="E26" s="45"/>
      <c r="F26" s="45"/>
      <c r="G26" s="55">
        <f>C26+D26+E26+F26</f>
        <v>0</v>
      </c>
      <c r="I26" s="66" t="s">
        <v>50</v>
      </c>
    </row>
    <row r="27" spans="1:9" x14ac:dyDescent="0.2">
      <c r="A27" s="6"/>
      <c r="B27" s="44"/>
      <c r="C27" s="45"/>
      <c r="D27" s="45"/>
      <c r="E27" s="45"/>
      <c r="F27" s="45"/>
      <c r="G27" s="55">
        <f t="shared" ref="G27:G39" si="0">C27+D27+E27+F27</f>
        <v>0</v>
      </c>
      <c r="I27" s="67" t="s">
        <v>51</v>
      </c>
    </row>
    <row r="28" spans="1:9" x14ac:dyDescent="0.2">
      <c r="A28" s="6"/>
      <c r="B28" s="44"/>
      <c r="C28" s="45"/>
      <c r="D28" s="45"/>
      <c r="E28" s="45"/>
      <c r="F28" s="45"/>
      <c r="G28" s="55">
        <f t="shared" si="0"/>
        <v>0</v>
      </c>
      <c r="I28" s="67" t="s">
        <v>52</v>
      </c>
    </row>
    <row r="29" spans="1:9" x14ac:dyDescent="0.2">
      <c r="A29" s="6"/>
      <c r="B29" s="44"/>
      <c r="C29" s="45"/>
      <c r="D29" s="45"/>
      <c r="E29" s="45"/>
      <c r="F29" s="45"/>
      <c r="G29" s="55">
        <f t="shared" si="0"/>
        <v>0</v>
      </c>
      <c r="I29" s="67" t="s">
        <v>53</v>
      </c>
    </row>
    <row r="30" spans="1:9" x14ac:dyDescent="0.2">
      <c r="A30" s="6"/>
      <c r="B30" s="44"/>
      <c r="C30" s="45"/>
      <c r="D30" s="45"/>
      <c r="E30" s="45"/>
      <c r="F30" s="45"/>
      <c r="G30" s="55">
        <f t="shared" si="0"/>
        <v>0</v>
      </c>
      <c r="I30" s="67"/>
    </row>
    <row r="31" spans="1:9" x14ac:dyDescent="0.2">
      <c r="A31" s="6"/>
      <c r="B31" s="44"/>
      <c r="C31" s="45"/>
      <c r="D31" s="45"/>
      <c r="E31" s="45"/>
      <c r="F31" s="45"/>
      <c r="G31" s="55">
        <f t="shared" si="0"/>
        <v>0</v>
      </c>
      <c r="I31" s="66" t="s">
        <v>54</v>
      </c>
    </row>
    <row r="32" spans="1:9" x14ac:dyDescent="0.2">
      <c r="A32" s="6"/>
      <c r="B32" s="44"/>
      <c r="C32" s="45"/>
      <c r="D32" s="45"/>
      <c r="E32" s="45"/>
      <c r="F32" s="45"/>
      <c r="G32" s="55">
        <f t="shared" si="0"/>
        <v>0</v>
      </c>
      <c r="I32" s="67" t="s">
        <v>55</v>
      </c>
    </row>
    <row r="33" spans="1:9" x14ac:dyDescent="0.2">
      <c r="A33" s="6"/>
      <c r="B33" s="44"/>
      <c r="C33" s="45"/>
      <c r="D33" s="45"/>
      <c r="E33" s="45"/>
      <c r="F33" s="45"/>
      <c r="G33" s="55">
        <f t="shared" si="0"/>
        <v>0</v>
      </c>
      <c r="I33" s="67" t="s">
        <v>61</v>
      </c>
    </row>
    <row r="34" spans="1:9" x14ac:dyDescent="0.2">
      <c r="A34" s="6"/>
      <c r="B34" s="44"/>
      <c r="C34" s="45"/>
      <c r="D34" s="45"/>
      <c r="E34" s="45"/>
      <c r="F34" s="45"/>
      <c r="G34" s="55">
        <f t="shared" si="0"/>
        <v>0</v>
      </c>
      <c r="I34" s="67"/>
    </row>
    <row r="35" spans="1:9" x14ac:dyDescent="0.2">
      <c r="A35" s="6"/>
      <c r="B35" s="44"/>
      <c r="C35" s="45"/>
      <c r="D35" s="45"/>
      <c r="E35" s="45"/>
      <c r="F35" s="45"/>
      <c r="G35" s="55">
        <f t="shared" si="0"/>
        <v>0</v>
      </c>
      <c r="I35" s="66" t="s">
        <v>63</v>
      </c>
    </row>
    <row r="36" spans="1:9" x14ac:dyDescent="0.2">
      <c r="A36" s="6"/>
      <c r="B36" s="44"/>
      <c r="C36" s="45"/>
      <c r="D36" s="45"/>
      <c r="E36" s="45"/>
      <c r="F36" s="45"/>
      <c r="G36" s="55">
        <f t="shared" si="0"/>
        <v>0</v>
      </c>
      <c r="I36" s="67" t="s">
        <v>64</v>
      </c>
    </row>
    <row r="37" spans="1:9" x14ac:dyDescent="0.2">
      <c r="A37" s="6"/>
      <c r="B37" s="44"/>
      <c r="C37" s="45"/>
      <c r="D37" s="45"/>
      <c r="E37" s="45"/>
      <c r="F37" s="45"/>
      <c r="G37" s="55">
        <f t="shared" si="0"/>
        <v>0</v>
      </c>
      <c r="I37" s="68" t="s">
        <v>69</v>
      </c>
    </row>
    <row r="38" spans="1:9" x14ac:dyDescent="0.2">
      <c r="A38" s="6"/>
      <c r="B38" s="44"/>
      <c r="C38" s="45"/>
      <c r="D38" s="45"/>
      <c r="E38" s="45"/>
      <c r="F38" s="45"/>
      <c r="G38" s="55">
        <f t="shared" si="0"/>
        <v>0</v>
      </c>
      <c r="I38" s="67" t="s">
        <v>57</v>
      </c>
    </row>
    <row r="39" spans="1:9" x14ac:dyDescent="0.2">
      <c r="A39" s="6"/>
      <c r="B39" s="44"/>
      <c r="C39" s="45"/>
      <c r="D39" s="45"/>
      <c r="E39" s="45"/>
      <c r="F39" s="45"/>
      <c r="G39" s="55">
        <f t="shared" si="0"/>
        <v>0</v>
      </c>
      <c r="I39" s="67" t="s">
        <v>58</v>
      </c>
    </row>
    <row r="40" spans="1:9" x14ac:dyDescent="0.2">
      <c r="A40" s="8"/>
      <c r="B40" s="5"/>
      <c r="C40" s="5"/>
      <c r="D40" s="5"/>
      <c r="E40" s="5"/>
      <c r="F40" s="5"/>
      <c r="G40" s="56">
        <f>C40+D40+E40+F40</f>
        <v>0</v>
      </c>
      <c r="I40" s="67" t="s">
        <v>59</v>
      </c>
    </row>
    <row r="41" spans="1:9" x14ac:dyDescent="0.2">
      <c r="A41" s="121" t="s">
        <v>75</v>
      </c>
      <c r="B41" s="122"/>
      <c r="C41" s="122"/>
      <c r="D41" s="122"/>
      <c r="E41" s="122"/>
      <c r="F41" s="123"/>
      <c r="G41" s="50">
        <f>SUM(G26:G40)</f>
        <v>0</v>
      </c>
      <c r="I41" s="68" t="s">
        <v>56</v>
      </c>
    </row>
    <row r="42" spans="1:9" ht="26.25" thickBot="1" x14ac:dyDescent="0.25">
      <c r="G42" s="57"/>
      <c r="I42" s="69" t="s">
        <v>65</v>
      </c>
    </row>
    <row r="43" spans="1:9" x14ac:dyDescent="0.2">
      <c r="A43" s="118" t="s">
        <v>74</v>
      </c>
      <c r="B43" s="119"/>
      <c r="C43" s="119"/>
      <c r="D43" s="119"/>
      <c r="E43" s="119"/>
      <c r="F43" s="119"/>
      <c r="G43" s="120"/>
    </row>
    <row r="44" spans="1:9" x14ac:dyDescent="0.2">
      <c r="A44" s="128" t="s">
        <v>23</v>
      </c>
      <c r="B44" s="129"/>
      <c r="C44" s="129"/>
      <c r="D44" s="129"/>
      <c r="E44" s="129"/>
      <c r="F44" s="129"/>
      <c r="G44" s="58">
        <f>'Anlage1 Deputatsnachweis'!D16</f>
        <v>0</v>
      </c>
    </row>
    <row r="45" spans="1:9" ht="13.5" thickBot="1" x14ac:dyDescent="0.25">
      <c r="G45" s="57"/>
    </row>
    <row r="46" spans="1:9" ht="13.5" thickBot="1" x14ac:dyDescent="0.25">
      <c r="A46" s="133" t="s">
        <v>85</v>
      </c>
      <c r="B46" s="134"/>
      <c r="C46" s="134"/>
      <c r="D46" s="134"/>
      <c r="E46" s="134"/>
      <c r="F46" s="134"/>
      <c r="G46" s="51">
        <f>G41+G44</f>
        <v>0</v>
      </c>
    </row>
    <row r="47" spans="1:9" ht="35.25" customHeight="1" thickBot="1" x14ac:dyDescent="0.25">
      <c r="A47" s="106"/>
      <c r="B47" s="106"/>
      <c r="C47" s="106"/>
      <c r="D47" s="106"/>
      <c r="E47" s="106"/>
      <c r="F47" s="106"/>
      <c r="G47" s="106"/>
    </row>
    <row r="48" spans="1:9" x14ac:dyDescent="0.2">
      <c r="A48" s="88" t="s">
        <v>24</v>
      </c>
      <c r="B48" s="89"/>
      <c r="C48" s="89"/>
      <c r="D48" s="89"/>
      <c r="E48" s="89"/>
      <c r="F48" s="90"/>
      <c r="G48" s="59">
        <f>G22</f>
        <v>0</v>
      </c>
    </row>
    <row r="49" spans="1:9" ht="13.5" thickBot="1" x14ac:dyDescent="0.25">
      <c r="A49" s="130" t="s">
        <v>86</v>
      </c>
      <c r="B49" s="131"/>
      <c r="C49" s="131"/>
      <c r="D49" s="131"/>
      <c r="E49" s="131"/>
      <c r="F49" s="132"/>
      <c r="G49" s="60">
        <f>G46</f>
        <v>0</v>
      </c>
    </row>
    <row r="50" spans="1:9" ht="13.5" thickBot="1" x14ac:dyDescent="0.25">
      <c r="A50" s="139" t="s">
        <v>80</v>
      </c>
      <c r="B50" s="140"/>
      <c r="C50" s="140"/>
      <c r="D50" s="137" t="str">
        <f>IF(G50=0,"exakte Deputatserfüllung", IF(G50&gt;0,"Überdeputat","Unterdeputat"))</f>
        <v>exakte Deputatserfüllung</v>
      </c>
      <c r="E50" s="137"/>
      <c r="F50" s="138"/>
      <c r="G50" s="83">
        <f>G49-G48</f>
        <v>0</v>
      </c>
      <c r="I50" s="84" t="s">
        <v>87</v>
      </c>
    </row>
    <row r="51" spans="1:9" ht="13.5" thickBot="1" x14ac:dyDescent="0.25">
      <c r="A51" s="125" t="s">
        <v>83</v>
      </c>
      <c r="B51" s="126"/>
      <c r="C51" s="126"/>
      <c r="D51" s="126"/>
      <c r="E51" s="126"/>
      <c r="F51" s="127"/>
      <c r="G51" s="82">
        <f>'Anlage1 Deputatsnachweis'!D17</f>
        <v>0</v>
      </c>
      <c r="I51" s="85" t="s">
        <v>88</v>
      </c>
    </row>
    <row r="52" spans="1:9" ht="21" customHeight="1" x14ac:dyDescent="0.2">
      <c r="A52" s="106"/>
      <c r="B52" s="106"/>
      <c r="C52" s="106"/>
      <c r="D52" s="106"/>
      <c r="E52" s="106"/>
      <c r="F52" s="106"/>
      <c r="G52" s="106"/>
    </row>
    <row r="53" spans="1:9" ht="52.9" customHeight="1" x14ac:dyDescent="0.2">
      <c r="A53" s="141" t="s">
        <v>44</v>
      </c>
      <c r="B53" s="141"/>
      <c r="C53" s="141"/>
      <c r="D53" s="61"/>
      <c r="E53" s="142" t="s">
        <v>47</v>
      </c>
      <c r="F53" s="142"/>
      <c r="G53" s="142"/>
    </row>
    <row r="54" spans="1:9" ht="43.5" customHeight="1" x14ac:dyDescent="0.2">
      <c r="A54" s="61"/>
      <c r="B54" s="61"/>
      <c r="C54" s="61"/>
      <c r="D54" s="61"/>
      <c r="E54" s="143"/>
      <c r="F54" s="143"/>
      <c r="G54" s="143"/>
    </row>
    <row r="55" spans="1:9" ht="25.5" x14ac:dyDescent="0.2">
      <c r="A55" s="62" t="s">
        <v>45</v>
      </c>
      <c r="E55" s="116" t="s">
        <v>46</v>
      </c>
      <c r="F55" s="117"/>
      <c r="G55" s="117"/>
    </row>
    <row r="56" spans="1:9" x14ac:dyDescent="0.2">
      <c r="G56" s="57"/>
    </row>
  </sheetData>
  <sheetProtection algorithmName="SHA-512" hashValue="I0CHC6sAOOIvaNWY7d3VXSTx/pTL7Gi+914eoIuhLLlPtd1FLJb5TOTEQKSYgmbrShIjfrYLsrZPhqT4u3RdPw==" saltValue="YpHqc6VAfotXPkhnn86btQ==" spinCount="100000" sheet="1" selectLockedCells="1"/>
  <mergeCells count="41">
    <mergeCell ref="D50:F50"/>
    <mergeCell ref="A50:C50"/>
    <mergeCell ref="A53:C53"/>
    <mergeCell ref="E53:G53"/>
    <mergeCell ref="E54:G54"/>
    <mergeCell ref="E55:G55"/>
    <mergeCell ref="A3:G3"/>
    <mergeCell ref="A21:G21"/>
    <mergeCell ref="A43:G43"/>
    <mergeCell ref="A41:F41"/>
    <mergeCell ref="A47:G47"/>
    <mergeCell ref="A23:G23"/>
    <mergeCell ref="A19:G19"/>
    <mergeCell ref="B17:F17"/>
    <mergeCell ref="A52:G52"/>
    <mergeCell ref="A51:F51"/>
    <mergeCell ref="A44:F44"/>
    <mergeCell ref="A49:F49"/>
    <mergeCell ref="A22:F22"/>
    <mergeCell ref="A20:F20"/>
    <mergeCell ref="A46:F46"/>
    <mergeCell ref="A1:G1"/>
    <mergeCell ref="A2:G2"/>
    <mergeCell ref="A18:F18"/>
    <mergeCell ref="A10:F10"/>
    <mergeCell ref="B4:G4"/>
    <mergeCell ref="B5:G5"/>
    <mergeCell ref="A11:G11"/>
    <mergeCell ref="A9:G9"/>
    <mergeCell ref="A6:G6"/>
    <mergeCell ref="B12:F12"/>
    <mergeCell ref="B7:D7"/>
    <mergeCell ref="B8:D8"/>
    <mergeCell ref="B13:F13"/>
    <mergeCell ref="E7:F7"/>
    <mergeCell ref="E8:F8"/>
    <mergeCell ref="A48:F48"/>
    <mergeCell ref="B14:F14"/>
    <mergeCell ref="B15:F15"/>
    <mergeCell ref="B16:F16"/>
    <mergeCell ref="D25:F25"/>
  </mergeCells>
  <phoneticPr fontId="1" type="noConversion"/>
  <conditionalFormatting sqref="D26:D40">
    <cfRule type="cellIs" dxfId="0" priority="1" operator="greaterThan">
      <formula>0</formula>
    </cfRule>
  </conditionalFormatting>
  <pageMargins left="0.78740157480314965" right="0.78740157480314965" top="0.98425196850393704" bottom="0.98425196850393704" header="0.51181102362204722" footer="0.51181102362204722"/>
  <pageSetup paperSize="9" scale="72" orientation="portrait" blackAndWhite="1" r:id="rId1"/>
  <headerFooter alignWithMargins="0">
    <oddHeader>&amp;R&amp;G</oddHeader>
    <oddFooter>&amp;L&amp;8Deputatsnachweis Stand 22.10.2020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0"/>
  <sheetViews>
    <sheetView topLeftCell="A22" zoomScaleNormal="100" workbookViewId="0">
      <selection activeCell="B29" sqref="B29"/>
    </sheetView>
  </sheetViews>
  <sheetFormatPr baseColWidth="10" defaultColWidth="11.42578125" defaultRowHeight="12.75" x14ac:dyDescent="0.2"/>
  <cols>
    <col min="1" max="1" width="46" style="1" customWidth="1"/>
    <col min="2" max="4" width="17" style="1" customWidth="1"/>
    <col min="5" max="5" width="10.85546875" style="1" customWidth="1"/>
    <col min="6" max="6" width="11.42578125" style="1"/>
    <col min="7" max="7" width="61.140625" style="1" bestFit="1" customWidth="1"/>
    <col min="8" max="16384" width="11.42578125" style="1"/>
  </cols>
  <sheetData>
    <row r="1" spans="1:7" ht="21" thickBot="1" x14ac:dyDescent="0.35">
      <c r="A1" s="20" t="s">
        <v>48</v>
      </c>
      <c r="G1" s="2"/>
    </row>
    <row r="2" spans="1:7" ht="35.25" customHeight="1" x14ac:dyDescent="0.2">
      <c r="A2" s="106"/>
      <c r="B2" s="106"/>
      <c r="C2" s="106"/>
      <c r="D2" s="106"/>
      <c r="G2" s="65" t="s">
        <v>70</v>
      </c>
    </row>
    <row r="3" spans="1:7" x14ac:dyDescent="0.2">
      <c r="A3" s="21" t="s">
        <v>29</v>
      </c>
      <c r="B3" s="102" t="s">
        <v>26</v>
      </c>
      <c r="C3" s="102"/>
      <c r="D3" s="103"/>
      <c r="G3" s="43" t="s">
        <v>38</v>
      </c>
    </row>
    <row r="4" spans="1:7" ht="15.75" x14ac:dyDescent="0.25">
      <c r="A4" s="22">
        <f>Deputatsnachweis!A5</f>
        <v>0</v>
      </c>
      <c r="B4" s="157">
        <f>Deputatsnachweis!B5</f>
        <v>0</v>
      </c>
      <c r="C4" s="157"/>
      <c r="D4" s="158"/>
      <c r="G4" s="43" t="s">
        <v>41</v>
      </c>
    </row>
    <row r="5" spans="1:7" ht="16.5" thickBot="1" x14ac:dyDescent="0.3">
      <c r="A5" s="2"/>
      <c r="G5" s="71" t="s">
        <v>71</v>
      </c>
    </row>
    <row r="6" spans="1:7" x14ac:dyDescent="0.2">
      <c r="A6" s="21" t="str">
        <f>Deputatsnachweis!A7</f>
        <v>Name</v>
      </c>
      <c r="B6" s="23" t="str">
        <f>Deputatsnachweis!B7</f>
        <v>Vorname</v>
      </c>
      <c r="C6" s="23" t="str">
        <f>Deputatsnachweis!E7</f>
        <v>Akad. Grad</v>
      </c>
      <c r="D6" s="24" t="str">
        <f>Deputatsnachweis!G7</f>
        <v>Amtsbezeichnung</v>
      </c>
    </row>
    <row r="7" spans="1:7" ht="15.75" x14ac:dyDescent="0.25">
      <c r="A7" s="25">
        <f>Deputatsnachweis!A8</f>
        <v>0</v>
      </c>
      <c r="B7" s="26">
        <f>Deputatsnachweis!B8</f>
        <v>0</v>
      </c>
      <c r="C7" s="27">
        <f>Deputatsnachweis!E8</f>
        <v>0</v>
      </c>
      <c r="D7" s="28">
        <f>Deputatsnachweis!G8</f>
        <v>0</v>
      </c>
      <c r="G7" s="70"/>
    </row>
    <row r="8" spans="1:7" ht="35.25" customHeight="1" x14ac:dyDescent="0.2">
      <c r="A8" s="106"/>
      <c r="B8" s="106"/>
      <c r="C8" s="106"/>
      <c r="D8" s="106"/>
      <c r="G8" s="70"/>
    </row>
    <row r="9" spans="1:7" x14ac:dyDescent="0.2">
      <c r="A9" s="165" t="s">
        <v>11</v>
      </c>
      <c r="B9" s="166"/>
      <c r="C9" s="166"/>
      <c r="D9" s="167"/>
    </row>
    <row r="10" spans="1:7" x14ac:dyDescent="0.2">
      <c r="A10" s="162" t="s">
        <v>5</v>
      </c>
      <c r="B10" s="163"/>
      <c r="C10" s="163"/>
      <c r="D10" s="164"/>
    </row>
    <row r="11" spans="1:7" x14ac:dyDescent="0.2">
      <c r="A11" s="29" t="s">
        <v>12</v>
      </c>
      <c r="B11" s="30">
        <f>B60</f>
        <v>0</v>
      </c>
      <c r="C11" s="30" t="s">
        <v>10</v>
      </c>
      <c r="D11" s="31">
        <f>B11*0.2</f>
        <v>0</v>
      </c>
    </row>
    <row r="12" spans="1:7" x14ac:dyDescent="0.2">
      <c r="A12" s="29" t="s">
        <v>6</v>
      </c>
      <c r="B12" s="30">
        <f>C60</f>
        <v>0</v>
      </c>
      <c r="C12" s="30" t="s">
        <v>9</v>
      </c>
      <c r="D12" s="31">
        <f>B12*0.3</f>
        <v>0</v>
      </c>
    </row>
    <row r="13" spans="1:7" ht="13.5" thickBot="1" x14ac:dyDescent="0.25">
      <c r="A13" s="32" t="s">
        <v>7</v>
      </c>
      <c r="B13" s="33">
        <f>D60</f>
        <v>0</v>
      </c>
      <c r="C13" s="33" t="s">
        <v>8</v>
      </c>
      <c r="D13" s="34">
        <f>B13*0.4</f>
        <v>0</v>
      </c>
    </row>
    <row r="14" spans="1:7" ht="13.5" thickBot="1" x14ac:dyDescent="0.25">
      <c r="A14" s="159" t="s">
        <v>34</v>
      </c>
      <c r="B14" s="160"/>
      <c r="C14" s="161"/>
      <c r="D14" s="35">
        <f>SUM(D11:D13)</f>
        <v>0</v>
      </c>
    </row>
    <row r="15" spans="1:7" ht="13.5" thickBot="1" x14ac:dyDescent="0.25">
      <c r="A15" s="154" t="s">
        <v>82</v>
      </c>
      <c r="B15" s="155"/>
      <c r="C15" s="156"/>
      <c r="D15" s="87"/>
      <c r="G15" s="86" t="s">
        <v>89</v>
      </c>
    </row>
    <row r="16" spans="1:7" x14ac:dyDescent="0.2">
      <c r="A16" s="151" t="s">
        <v>35</v>
      </c>
      <c r="B16" s="152"/>
      <c r="C16" s="153"/>
      <c r="D16" s="36">
        <f>IF((D14+D15)&gt;=2,2,(D14+D15))</f>
        <v>0</v>
      </c>
    </row>
    <row r="17" spans="1:5" ht="27.75" customHeight="1" thickBot="1" x14ac:dyDescent="0.25">
      <c r="A17" s="148" t="s">
        <v>84</v>
      </c>
      <c r="B17" s="149"/>
      <c r="C17" s="150"/>
      <c r="D17" s="37">
        <f>IF(D14+D15&gt;=3,1,D14+D15-D16)</f>
        <v>0</v>
      </c>
    </row>
    <row r="18" spans="1:5" ht="35.25" customHeight="1" x14ac:dyDescent="0.2">
      <c r="A18" s="147"/>
      <c r="B18" s="147"/>
      <c r="C18" s="147"/>
      <c r="D18" s="147"/>
    </row>
    <row r="19" spans="1:5" x14ac:dyDescent="0.2">
      <c r="A19" s="38" t="s">
        <v>36</v>
      </c>
      <c r="B19" s="144" t="s">
        <v>28</v>
      </c>
      <c r="C19" s="145"/>
      <c r="D19" s="145"/>
      <c r="E19" s="146"/>
    </row>
    <row r="20" spans="1:5" x14ac:dyDescent="0.2">
      <c r="A20" s="40" t="s">
        <v>15</v>
      </c>
      <c r="B20" s="144" t="s">
        <v>20</v>
      </c>
      <c r="C20" s="145"/>
      <c r="D20" s="146"/>
      <c r="E20" s="39" t="s">
        <v>16</v>
      </c>
    </row>
    <row r="21" spans="1:5" x14ac:dyDescent="0.2">
      <c r="A21" s="41" t="s">
        <v>27</v>
      </c>
      <c r="B21" s="39" t="s">
        <v>17</v>
      </c>
      <c r="C21" s="39" t="s">
        <v>18</v>
      </c>
      <c r="D21" s="39" t="s">
        <v>19</v>
      </c>
      <c r="E21" s="42"/>
    </row>
    <row r="22" spans="1:5" x14ac:dyDescent="0.2">
      <c r="A22" s="6"/>
      <c r="B22" s="14"/>
      <c r="C22" s="14"/>
      <c r="D22" s="14"/>
      <c r="E22" s="15" t="s">
        <v>22</v>
      </c>
    </row>
    <row r="23" spans="1:5" x14ac:dyDescent="0.2">
      <c r="A23" s="6"/>
      <c r="B23" s="12"/>
      <c r="C23" s="12"/>
      <c r="D23" s="12"/>
      <c r="E23" s="16" t="str">
        <f t="shared" ref="E23:E59" si="0">IF(COUNTA(B23:D23)&gt;0,"ja"," ")</f>
        <v xml:space="preserve"> </v>
      </c>
    </row>
    <row r="24" spans="1:5" x14ac:dyDescent="0.2">
      <c r="A24" s="6"/>
      <c r="B24" s="12"/>
      <c r="C24" s="12"/>
      <c r="D24" s="12"/>
      <c r="E24" s="16" t="str">
        <f t="shared" si="0"/>
        <v xml:space="preserve"> </v>
      </c>
    </row>
    <row r="25" spans="1:5" x14ac:dyDescent="0.2">
      <c r="A25" s="6"/>
      <c r="B25" s="12"/>
      <c r="C25" s="12"/>
      <c r="D25" s="12"/>
      <c r="E25" s="16" t="str">
        <f t="shared" si="0"/>
        <v xml:space="preserve"> </v>
      </c>
    </row>
    <row r="26" spans="1:5" x14ac:dyDescent="0.2">
      <c r="A26" s="6"/>
      <c r="B26" s="12"/>
      <c r="C26" s="12"/>
      <c r="D26" s="12"/>
      <c r="E26" s="16" t="str">
        <f t="shared" si="0"/>
        <v xml:space="preserve"> </v>
      </c>
    </row>
    <row r="27" spans="1:5" x14ac:dyDescent="0.2">
      <c r="A27" s="6"/>
      <c r="B27" s="12"/>
      <c r="C27" s="12"/>
      <c r="D27" s="12"/>
      <c r="E27" s="16" t="str">
        <f t="shared" si="0"/>
        <v xml:space="preserve"> </v>
      </c>
    </row>
    <row r="28" spans="1:5" x14ac:dyDescent="0.2">
      <c r="A28" s="6"/>
      <c r="B28" s="12"/>
      <c r="C28" s="12"/>
      <c r="D28" s="12"/>
      <c r="E28" s="16" t="str">
        <f t="shared" si="0"/>
        <v xml:space="preserve"> </v>
      </c>
    </row>
    <row r="29" spans="1:5" x14ac:dyDescent="0.2">
      <c r="A29" s="6"/>
      <c r="B29" s="12"/>
      <c r="C29" s="12"/>
      <c r="D29" s="12"/>
      <c r="E29" s="16" t="str">
        <f t="shared" si="0"/>
        <v xml:space="preserve"> </v>
      </c>
    </row>
    <row r="30" spans="1:5" x14ac:dyDescent="0.2">
      <c r="A30" s="6"/>
      <c r="B30" s="12"/>
      <c r="C30" s="12"/>
      <c r="D30" s="12"/>
      <c r="E30" s="16" t="str">
        <f t="shared" si="0"/>
        <v xml:space="preserve"> </v>
      </c>
    </row>
    <row r="31" spans="1:5" x14ac:dyDescent="0.2">
      <c r="A31" s="6"/>
      <c r="B31" s="12"/>
      <c r="C31" s="12"/>
      <c r="D31" s="12"/>
      <c r="E31" s="16" t="str">
        <f t="shared" si="0"/>
        <v xml:space="preserve"> </v>
      </c>
    </row>
    <row r="32" spans="1:5" x14ac:dyDescent="0.2">
      <c r="A32" s="6"/>
      <c r="B32" s="12"/>
      <c r="C32" s="12"/>
      <c r="D32" s="12"/>
      <c r="E32" s="16" t="str">
        <f t="shared" si="0"/>
        <v xml:space="preserve"> </v>
      </c>
    </row>
    <row r="33" spans="1:5" x14ac:dyDescent="0.2">
      <c r="A33" s="6"/>
      <c r="B33" s="12"/>
      <c r="C33" s="12"/>
      <c r="D33" s="12"/>
      <c r="E33" s="16" t="str">
        <f t="shared" si="0"/>
        <v xml:space="preserve"> </v>
      </c>
    </row>
    <row r="34" spans="1:5" x14ac:dyDescent="0.2">
      <c r="A34" s="6"/>
      <c r="B34" s="12"/>
      <c r="C34" s="12"/>
      <c r="D34" s="12"/>
      <c r="E34" s="16" t="str">
        <f t="shared" si="0"/>
        <v xml:space="preserve"> </v>
      </c>
    </row>
    <row r="35" spans="1:5" x14ac:dyDescent="0.2">
      <c r="A35" s="6"/>
      <c r="B35" s="12"/>
      <c r="C35" s="12"/>
      <c r="D35" s="12"/>
      <c r="E35" s="16" t="str">
        <f t="shared" si="0"/>
        <v xml:space="preserve"> </v>
      </c>
    </row>
    <row r="36" spans="1:5" x14ac:dyDescent="0.2">
      <c r="A36" s="6"/>
      <c r="B36" s="12"/>
      <c r="C36" s="12"/>
      <c r="D36" s="12"/>
      <c r="E36" s="16" t="str">
        <f t="shared" si="0"/>
        <v xml:space="preserve"> </v>
      </c>
    </row>
    <row r="37" spans="1:5" x14ac:dyDescent="0.2">
      <c r="A37" s="6"/>
      <c r="B37" s="12"/>
      <c r="C37" s="12"/>
      <c r="D37" s="12"/>
      <c r="E37" s="16" t="str">
        <f t="shared" si="0"/>
        <v xml:space="preserve"> </v>
      </c>
    </row>
    <row r="38" spans="1:5" x14ac:dyDescent="0.2">
      <c r="A38" s="6"/>
      <c r="B38" s="12"/>
      <c r="C38" s="12"/>
      <c r="D38" s="12"/>
      <c r="E38" s="16" t="str">
        <f t="shared" si="0"/>
        <v xml:space="preserve"> </v>
      </c>
    </row>
    <row r="39" spans="1:5" x14ac:dyDescent="0.2">
      <c r="A39" s="6"/>
      <c r="B39" s="12"/>
      <c r="C39" s="12"/>
      <c r="D39" s="12"/>
      <c r="E39" s="16" t="str">
        <f t="shared" ref="E39:E46" si="1">IF(COUNTA(B39:D39)&gt;0,"ja"," ")</f>
        <v xml:space="preserve"> </v>
      </c>
    </row>
    <row r="40" spans="1:5" x14ac:dyDescent="0.2">
      <c r="A40" s="6"/>
      <c r="B40" s="12"/>
      <c r="C40" s="12"/>
      <c r="D40" s="12"/>
      <c r="E40" s="16" t="str">
        <f t="shared" si="1"/>
        <v xml:space="preserve"> </v>
      </c>
    </row>
    <row r="41" spans="1:5" x14ac:dyDescent="0.2">
      <c r="A41" s="6"/>
      <c r="B41" s="12"/>
      <c r="C41" s="12"/>
      <c r="D41" s="12"/>
      <c r="E41" s="16" t="str">
        <f t="shared" si="1"/>
        <v xml:space="preserve"> </v>
      </c>
    </row>
    <row r="42" spans="1:5" x14ac:dyDescent="0.2">
      <c r="A42" s="6"/>
      <c r="B42" s="12"/>
      <c r="C42" s="12"/>
      <c r="D42" s="12"/>
      <c r="E42" s="16" t="str">
        <f t="shared" si="1"/>
        <v xml:space="preserve"> </v>
      </c>
    </row>
    <row r="43" spans="1:5" x14ac:dyDescent="0.2">
      <c r="A43" s="6"/>
      <c r="B43" s="12"/>
      <c r="C43" s="12"/>
      <c r="D43" s="12"/>
      <c r="E43" s="16" t="str">
        <f t="shared" si="1"/>
        <v xml:space="preserve"> </v>
      </c>
    </row>
    <row r="44" spans="1:5" x14ac:dyDescent="0.2">
      <c r="A44" s="6"/>
      <c r="B44" s="12"/>
      <c r="C44" s="12"/>
      <c r="D44" s="12"/>
      <c r="E44" s="16" t="str">
        <f t="shared" si="1"/>
        <v xml:space="preserve"> </v>
      </c>
    </row>
    <row r="45" spans="1:5" x14ac:dyDescent="0.2">
      <c r="A45" s="6"/>
      <c r="B45" s="12"/>
      <c r="C45" s="12"/>
      <c r="D45" s="12"/>
      <c r="E45" s="16" t="str">
        <f t="shared" si="1"/>
        <v xml:space="preserve"> </v>
      </c>
    </row>
    <row r="46" spans="1:5" x14ac:dyDescent="0.2">
      <c r="A46" s="6"/>
      <c r="B46" s="12"/>
      <c r="C46" s="12"/>
      <c r="D46" s="12"/>
      <c r="E46" s="16" t="str">
        <f t="shared" si="1"/>
        <v xml:space="preserve"> </v>
      </c>
    </row>
    <row r="47" spans="1:5" x14ac:dyDescent="0.2">
      <c r="A47" s="6"/>
      <c r="B47" s="12"/>
      <c r="C47" s="12"/>
      <c r="D47" s="12"/>
      <c r="E47" s="16" t="str">
        <f t="shared" si="0"/>
        <v xml:space="preserve"> </v>
      </c>
    </row>
    <row r="48" spans="1:5" x14ac:dyDescent="0.2">
      <c r="A48" s="6"/>
      <c r="B48" s="12"/>
      <c r="C48" s="12"/>
      <c r="D48" s="12"/>
      <c r="E48" s="16" t="str">
        <f t="shared" si="0"/>
        <v xml:space="preserve"> </v>
      </c>
    </row>
    <row r="49" spans="1:5" x14ac:dyDescent="0.2">
      <c r="A49" s="6"/>
      <c r="B49" s="12"/>
      <c r="C49" s="12"/>
      <c r="D49" s="12"/>
      <c r="E49" s="16" t="str">
        <f t="shared" si="0"/>
        <v xml:space="preserve"> </v>
      </c>
    </row>
    <row r="50" spans="1:5" x14ac:dyDescent="0.2">
      <c r="A50" s="6"/>
      <c r="B50" s="12"/>
      <c r="C50" s="12"/>
      <c r="D50" s="12"/>
      <c r="E50" s="16" t="str">
        <f t="shared" si="0"/>
        <v xml:space="preserve"> </v>
      </c>
    </row>
    <row r="51" spans="1:5" x14ac:dyDescent="0.2">
      <c r="A51" s="6"/>
      <c r="B51" s="12"/>
      <c r="C51" s="12"/>
      <c r="D51" s="12"/>
      <c r="E51" s="16" t="str">
        <f t="shared" si="0"/>
        <v xml:space="preserve"> </v>
      </c>
    </row>
    <row r="52" spans="1:5" x14ac:dyDescent="0.2">
      <c r="A52" s="6"/>
      <c r="B52" s="12"/>
      <c r="C52" s="12"/>
      <c r="D52" s="12"/>
      <c r="E52" s="16" t="str">
        <f t="shared" si="0"/>
        <v xml:space="preserve"> </v>
      </c>
    </row>
    <row r="53" spans="1:5" x14ac:dyDescent="0.2">
      <c r="A53" s="6"/>
      <c r="B53" s="12"/>
      <c r="C53" s="12"/>
      <c r="D53" s="12"/>
      <c r="E53" s="16" t="str">
        <f t="shared" si="0"/>
        <v xml:space="preserve"> </v>
      </c>
    </row>
    <row r="54" spans="1:5" x14ac:dyDescent="0.2">
      <c r="A54" s="6"/>
      <c r="B54" s="12"/>
      <c r="C54" s="12"/>
      <c r="D54" s="12"/>
      <c r="E54" s="16" t="str">
        <f t="shared" si="0"/>
        <v xml:space="preserve"> </v>
      </c>
    </row>
    <row r="55" spans="1:5" x14ac:dyDescent="0.2">
      <c r="A55" s="6"/>
      <c r="B55" s="12"/>
      <c r="C55" s="12"/>
      <c r="D55" s="12"/>
      <c r="E55" s="16" t="str">
        <f t="shared" si="0"/>
        <v xml:space="preserve"> </v>
      </c>
    </row>
    <row r="56" spans="1:5" x14ac:dyDescent="0.2">
      <c r="A56" s="6"/>
      <c r="B56" s="12"/>
      <c r="C56" s="12"/>
      <c r="D56" s="12"/>
      <c r="E56" s="16" t="str">
        <f t="shared" si="0"/>
        <v xml:space="preserve"> </v>
      </c>
    </row>
    <row r="57" spans="1:5" x14ac:dyDescent="0.2">
      <c r="A57" s="6"/>
      <c r="B57" s="12"/>
      <c r="C57" s="12"/>
      <c r="D57" s="12"/>
      <c r="E57" s="16" t="str">
        <f t="shared" si="0"/>
        <v xml:space="preserve"> </v>
      </c>
    </row>
    <row r="58" spans="1:5" x14ac:dyDescent="0.2">
      <c r="A58" s="6"/>
      <c r="B58" s="12"/>
      <c r="C58" s="12"/>
      <c r="D58" s="12"/>
      <c r="E58" s="16" t="str">
        <f t="shared" si="0"/>
        <v xml:space="preserve"> </v>
      </c>
    </row>
    <row r="59" spans="1:5" x14ac:dyDescent="0.2">
      <c r="A59" s="8"/>
      <c r="B59" s="17"/>
      <c r="C59" s="17"/>
      <c r="D59" s="17"/>
      <c r="E59" s="18" t="str">
        <f t="shared" si="0"/>
        <v xml:space="preserve"> </v>
      </c>
    </row>
    <row r="60" spans="1:5" x14ac:dyDescent="0.2">
      <c r="A60" s="13" t="s">
        <v>21</v>
      </c>
      <c r="B60" s="19">
        <f>COUNTA(B23:B59)</f>
        <v>0</v>
      </c>
      <c r="C60" s="19">
        <f>COUNTA(C23:C59)</f>
        <v>0</v>
      </c>
      <c r="D60" s="19">
        <f>COUNTA(D23:D59)</f>
        <v>0</v>
      </c>
    </row>
  </sheetData>
  <sheetProtection algorithmName="SHA-512" hashValue="70VzoLV0Rara8IFJf7dhvBSSyOEip5aQ2Wdc9Kzbhk1dA7LiY+UaUsHcxnkB8TISvHf7Q8Iwi4ksATu5qFePqw==" saltValue="PDK9cqjxR+VtncogJYTcew==" spinCount="100000" sheet="1" selectLockedCells="1"/>
  <mergeCells count="13">
    <mergeCell ref="A15:C15"/>
    <mergeCell ref="A2:D2"/>
    <mergeCell ref="B3:D3"/>
    <mergeCell ref="B4:D4"/>
    <mergeCell ref="A8:D8"/>
    <mergeCell ref="A14:C14"/>
    <mergeCell ref="A10:D10"/>
    <mergeCell ref="A9:D9"/>
    <mergeCell ref="B20:D20"/>
    <mergeCell ref="B19:E19"/>
    <mergeCell ref="A18:D18"/>
    <mergeCell ref="A17:C17"/>
    <mergeCell ref="A16:C16"/>
  </mergeCells>
  <pageMargins left="0.70866141732283472" right="0.70866141732283472" top="0.78740157480314965" bottom="0.78740157480314965" header="0.31496062992125984" footer="0.31496062992125984"/>
  <pageSetup paperSize="9" scale="75" orientation="portrait" blackAndWhite="1" horizontalDpi="4294967294" verticalDpi="4294967294" r:id="rId1"/>
  <headerFooter>
    <oddHeader>&amp;R&amp;G</oddHeader>
    <oddFooter>&amp;L&amp;8Anlage 1 Deputatsnachweis Stand 22.10.2020</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86"/>
  <sheetViews>
    <sheetView zoomScaleNormal="100" workbookViewId="0">
      <selection activeCell="A29" sqref="A29:G67"/>
    </sheetView>
  </sheetViews>
  <sheetFormatPr baseColWidth="10" defaultColWidth="11.42578125" defaultRowHeight="12.75" x14ac:dyDescent="0.2"/>
  <cols>
    <col min="1" max="1" width="42.140625" style="1" customWidth="1"/>
    <col min="2" max="2" width="11.140625" style="1" customWidth="1"/>
    <col min="3" max="4" width="10.7109375" style="1" customWidth="1"/>
    <col min="5" max="5" width="12.5703125" style="1" customWidth="1"/>
    <col min="6" max="6" width="14.140625" style="1" bestFit="1" customWidth="1"/>
    <col min="7" max="7" width="15.85546875" style="1" bestFit="1" customWidth="1"/>
    <col min="8" max="8" width="16.5703125" style="1" customWidth="1"/>
    <col min="9" max="9" width="86.5703125" style="1" bestFit="1" customWidth="1"/>
    <col min="10" max="16384" width="11.42578125" style="1"/>
  </cols>
  <sheetData>
    <row r="1" spans="1:9" ht="20.25" x14ac:dyDescent="0.3">
      <c r="A1" s="96" t="s">
        <v>49</v>
      </c>
      <c r="B1" s="96"/>
      <c r="C1" s="96"/>
      <c r="D1" s="96"/>
      <c r="E1" s="96"/>
      <c r="F1" s="96"/>
      <c r="G1" s="96"/>
      <c r="I1" s="2"/>
    </row>
    <row r="2" spans="1:9" ht="13.5" thickBot="1" x14ac:dyDescent="0.25">
      <c r="A2" s="97" t="s">
        <v>13</v>
      </c>
      <c r="B2" s="97"/>
      <c r="C2" s="97"/>
      <c r="D2" s="97"/>
      <c r="E2" s="97"/>
      <c r="F2" s="97"/>
      <c r="G2" s="97"/>
    </row>
    <row r="3" spans="1:9" ht="35.25" customHeight="1" x14ac:dyDescent="0.2">
      <c r="A3" s="106"/>
      <c r="B3" s="106"/>
      <c r="C3" s="106"/>
      <c r="D3" s="106"/>
      <c r="E3" s="106"/>
      <c r="F3" s="106"/>
      <c r="G3" s="106"/>
      <c r="I3" s="65" t="s">
        <v>72</v>
      </c>
    </row>
    <row r="4" spans="1:9" x14ac:dyDescent="0.2">
      <c r="A4" s="21" t="s">
        <v>29</v>
      </c>
      <c r="B4" s="102" t="s">
        <v>26</v>
      </c>
      <c r="C4" s="102"/>
      <c r="D4" s="102"/>
      <c r="E4" s="102"/>
      <c r="F4" s="102"/>
      <c r="G4" s="103"/>
      <c r="I4" s="43" t="s">
        <v>38</v>
      </c>
    </row>
    <row r="5" spans="1:9" ht="16.5" thickBot="1" x14ac:dyDescent="0.3">
      <c r="A5" s="22">
        <f>Deputatsnachweis!A5</f>
        <v>0</v>
      </c>
      <c r="B5" s="157">
        <f>Deputatsnachweis!B5</f>
        <v>0</v>
      </c>
      <c r="C5" s="157"/>
      <c r="D5" s="157"/>
      <c r="E5" s="157"/>
      <c r="F5" s="157"/>
      <c r="G5" s="158"/>
      <c r="I5" s="71" t="s">
        <v>71</v>
      </c>
    </row>
    <row r="6" spans="1:9" ht="13.5" customHeight="1" x14ac:dyDescent="0.2">
      <c r="A6" s="106"/>
      <c r="B6" s="106"/>
      <c r="C6" s="106"/>
      <c r="D6" s="106"/>
      <c r="E6" s="106"/>
      <c r="F6" s="106"/>
      <c r="G6" s="106"/>
      <c r="I6" s="70"/>
    </row>
    <row r="7" spans="1:9" x14ac:dyDescent="0.2">
      <c r="A7" s="21" t="s">
        <v>0</v>
      </c>
      <c r="B7" s="108" t="s">
        <v>1</v>
      </c>
      <c r="C7" s="109"/>
      <c r="D7" s="110"/>
      <c r="E7" s="108" t="s">
        <v>2</v>
      </c>
      <c r="F7" s="110"/>
      <c r="G7" s="24" t="s">
        <v>3</v>
      </c>
      <c r="I7" s="70"/>
    </row>
    <row r="8" spans="1:9" ht="15.75" x14ac:dyDescent="0.25">
      <c r="A8" s="25">
        <f>Deputatsnachweis!A8</f>
        <v>0</v>
      </c>
      <c r="B8" s="172">
        <f>Deputatsnachweis!B8</f>
        <v>0</v>
      </c>
      <c r="C8" s="173"/>
      <c r="D8" s="174"/>
      <c r="E8" s="168">
        <f>Deputatsnachweis!E8</f>
        <v>0</v>
      </c>
      <c r="F8" s="169"/>
      <c r="G8" s="28">
        <f>Deputatsnachweis!G8</f>
        <v>0</v>
      </c>
      <c r="I8" s="70"/>
    </row>
    <row r="9" spans="1:9" ht="35.25" customHeight="1" thickBot="1" x14ac:dyDescent="0.25">
      <c r="A9" s="106"/>
      <c r="B9" s="106"/>
      <c r="C9" s="106"/>
      <c r="D9" s="106"/>
      <c r="E9" s="106"/>
      <c r="F9" s="106"/>
      <c r="G9" s="106"/>
    </row>
    <row r="10" spans="1:9" ht="51" x14ac:dyDescent="0.2">
      <c r="A10" s="52" t="s">
        <v>31</v>
      </c>
      <c r="B10" s="53" t="s">
        <v>78</v>
      </c>
      <c r="C10" s="53" t="s">
        <v>79</v>
      </c>
      <c r="D10" s="53" t="s">
        <v>43</v>
      </c>
      <c r="E10" s="53" t="s">
        <v>77</v>
      </c>
      <c r="F10" s="53" t="s">
        <v>60</v>
      </c>
      <c r="G10" s="54" t="s">
        <v>42</v>
      </c>
      <c r="I10" s="65" t="s">
        <v>68</v>
      </c>
    </row>
    <row r="11" spans="1:9" x14ac:dyDescent="0.2">
      <c r="A11" s="77" t="str">
        <f>IF(Deputatsnachweis!A26&lt;&gt;0,Deputatsnachweis!A26,"")</f>
        <v/>
      </c>
      <c r="B11" s="77" t="str">
        <f>IF(Deputatsnachweis!B26&lt;&gt;0,Deputatsnachweis!B26,"")</f>
        <v/>
      </c>
      <c r="C11" s="78" t="str">
        <f>IF(Deputatsnachweis!C26&lt;&gt;0,Deputatsnachweis!C26,"")</f>
        <v/>
      </c>
      <c r="D11" s="78" t="str">
        <f>IF(Deputatsnachweis!D26&lt;&gt;0,Deputatsnachweis!D26,"")</f>
        <v/>
      </c>
      <c r="E11" s="78" t="str">
        <f>IF(Deputatsnachweis!E26&lt;&gt;0,Deputatsnachweis!E26,"")</f>
        <v/>
      </c>
      <c r="F11" s="78" t="str">
        <f>IF(Deputatsnachweis!F26&lt;&gt;0,Deputatsnachweis!F26,"")</f>
        <v/>
      </c>
      <c r="G11" s="55" t="str">
        <f>IF(Deputatsnachweis!G26&lt;&gt;0,Deputatsnachweis!G26,"")</f>
        <v/>
      </c>
      <c r="I11" s="66" t="s">
        <v>50</v>
      </c>
    </row>
    <row r="12" spans="1:9" x14ac:dyDescent="0.2">
      <c r="A12" s="77" t="str">
        <f>IF(Deputatsnachweis!A27&lt;&gt;0,Deputatsnachweis!A27,"")</f>
        <v/>
      </c>
      <c r="B12" s="79" t="str">
        <f>IF(Deputatsnachweis!B27&lt;&gt;0,Deputatsnachweis!B27,"")</f>
        <v/>
      </c>
      <c r="C12" s="78" t="str">
        <f>IF(Deputatsnachweis!C27&lt;&gt;0,Deputatsnachweis!C27,"")</f>
        <v/>
      </c>
      <c r="D12" s="78" t="str">
        <f>IF(Deputatsnachweis!D27&lt;&gt;0,Deputatsnachweis!D27,"")</f>
        <v/>
      </c>
      <c r="E12" s="78" t="str">
        <f>IF(Deputatsnachweis!E27&lt;&gt;0,Deputatsnachweis!E27,"")</f>
        <v/>
      </c>
      <c r="F12" s="78" t="str">
        <f>IF(Deputatsnachweis!F27&lt;&gt;0,Deputatsnachweis!F27,"")</f>
        <v/>
      </c>
      <c r="G12" s="55" t="str">
        <f>IF(Deputatsnachweis!G27&lt;&gt;0,Deputatsnachweis!G27,"")</f>
        <v/>
      </c>
      <c r="I12" s="67" t="s">
        <v>51</v>
      </c>
    </row>
    <row r="13" spans="1:9" x14ac:dyDescent="0.2">
      <c r="A13" s="77" t="str">
        <f>IF(Deputatsnachweis!A28&lt;&gt;0,Deputatsnachweis!A28,"")</f>
        <v/>
      </c>
      <c r="B13" s="79" t="str">
        <f>IF(Deputatsnachweis!B28&lt;&gt;0,Deputatsnachweis!B28,"")</f>
        <v/>
      </c>
      <c r="C13" s="78" t="str">
        <f>IF(Deputatsnachweis!C28&lt;&gt;0,Deputatsnachweis!C28,"")</f>
        <v/>
      </c>
      <c r="D13" s="78" t="str">
        <f>IF(Deputatsnachweis!D28&lt;&gt;0,Deputatsnachweis!D28,"")</f>
        <v/>
      </c>
      <c r="E13" s="78" t="str">
        <f>IF(Deputatsnachweis!E28&lt;&gt;0,Deputatsnachweis!E28,"")</f>
        <v/>
      </c>
      <c r="F13" s="78" t="str">
        <f>IF(Deputatsnachweis!F28&lt;&gt;0,Deputatsnachweis!F28,"")</f>
        <v/>
      </c>
      <c r="G13" s="55" t="str">
        <f>IF(Deputatsnachweis!G28&lt;&gt;0,Deputatsnachweis!G28,"")</f>
        <v/>
      </c>
      <c r="I13" s="67" t="s">
        <v>52</v>
      </c>
    </row>
    <row r="14" spans="1:9" x14ac:dyDescent="0.2">
      <c r="A14" s="77" t="str">
        <f>IF(Deputatsnachweis!A29&lt;&gt;0,Deputatsnachweis!A29,"")</f>
        <v/>
      </c>
      <c r="B14" s="79" t="str">
        <f>IF(Deputatsnachweis!B29&lt;&gt;0,Deputatsnachweis!B29,"")</f>
        <v/>
      </c>
      <c r="C14" s="78" t="str">
        <f>IF(Deputatsnachweis!C29&lt;&gt;0,Deputatsnachweis!C29,"")</f>
        <v/>
      </c>
      <c r="D14" s="78" t="str">
        <f>IF(Deputatsnachweis!D29&lt;&gt;0,Deputatsnachweis!D29,"")</f>
        <v/>
      </c>
      <c r="E14" s="78" t="str">
        <f>IF(Deputatsnachweis!E29&lt;&gt;0,Deputatsnachweis!E29,"")</f>
        <v/>
      </c>
      <c r="F14" s="78" t="str">
        <f>IF(Deputatsnachweis!F29&lt;&gt;0,Deputatsnachweis!F29,"")</f>
        <v/>
      </c>
      <c r="G14" s="55" t="str">
        <f>IF(Deputatsnachweis!G29&lt;&gt;0,Deputatsnachweis!G29,"")</f>
        <v/>
      </c>
      <c r="I14" s="67" t="s">
        <v>53</v>
      </c>
    </row>
    <row r="15" spans="1:9" x14ac:dyDescent="0.2">
      <c r="A15" s="77" t="str">
        <f>IF(Deputatsnachweis!A30&lt;&gt;0,Deputatsnachweis!A30,"")</f>
        <v/>
      </c>
      <c r="B15" s="79" t="str">
        <f>IF(Deputatsnachweis!B30&lt;&gt;0,Deputatsnachweis!B30,"")</f>
        <v/>
      </c>
      <c r="C15" s="78" t="str">
        <f>IF(Deputatsnachweis!C30&lt;&gt;0,Deputatsnachweis!C30,"")</f>
        <v/>
      </c>
      <c r="D15" s="78" t="str">
        <f>IF(Deputatsnachweis!D30&lt;&gt;0,Deputatsnachweis!D30,"")</f>
        <v/>
      </c>
      <c r="E15" s="78" t="str">
        <f>IF(Deputatsnachweis!E30&lt;&gt;0,Deputatsnachweis!E30,"")</f>
        <v/>
      </c>
      <c r="F15" s="78" t="str">
        <f>IF(Deputatsnachweis!F30&lt;&gt;0,Deputatsnachweis!F30,"")</f>
        <v/>
      </c>
      <c r="G15" s="55" t="str">
        <f>IF(Deputatsnachweis!G30&lt;&gt;0,Deputatsnachweis!G30,"")</f>
        <v/>
      </c>
      <c r="I15" s="67"/>
    </row>
    <row r="16" spans="1:9" x14ac:dyDescent="0.2">
      <c r="A16" s="77" t="str">
        <f>IF(Deputatsnachweis!A31&lt;&gt;0,Deputatsnachweis!A31,"")</f>
        <v/>
      </c>
      <c r="B16" s="79" t="str">
        <f>IF(Deputatsnachweis!B31&lt;&gt;0,Deputatsnachweis!B31,"")</f>
        <v/>
      </c>
      <c r="C16" s="78" t="str">
        <f>IF(Deputatsnachweis!C31&lt;&gt;0,Deputatsnachweis!C31,"")</f>
        <v/>
      </c>
      <c r="D16" s="78" t="str">
        <f>IF(Deputatsnachweis!D31&lt;&gt;0,Deputatsnachweis!D31,"")</f>
        <v/>
      </c>
      <c r="E16" s="78" t="str">
        <f>IF(Deputatsnachweis!E31&lt;&gt;0,Deputatsnachweis!E31,"")</f>
        <v/>
      </c>
      <c r="F16" s="78" t="str">
        <f>IF(Deputatsnachweis!F31&lt;&gt;0,Deputatsnachweis!F31,"")</f>
        <v/>
      </c>
      <c r="G16" s="55" t="str">
        <f>IF(Deputatsnachweis!G31&lt;&gt;0,Deputatsnachweis!G31,"")</f>
        <v/>
      </c>
      <c r="I16" s="66" t="s">
        <v>54</v>
      </c>
    </row>
    <row r="17" spans="1:9" x14ac:dyDescent="0.2">
      <c r="A17" s="77" t="str">
        <f>IF(Deputatsnachweis!A32&lt;&gt;0,Deputatsnachweis!A32,"")</f>
        <v/>
      </c>
      <c r="B17" s="79" t="str">
        <f>IF(Deputatsnachweis!B32&lt;&gt;0,Deputatsnachweis!B32,"")</f>
        <v/>
      </c>
      <c r="C17" s="78" t="str">
        <f>IF(Deputatsnachweis!C32&lt;&gt;0,Deputatsnachweis!C32,"")</f>
        <v/>
      </c>
      <c r="D17" s="78" t="str">
        <f>IF(Deputatsnachweis!D32&lt;&gt;0,Deputatsnachweis!D32,"")</f>
        <v/>
      </c>
      <c r="E17" s="78" t="str">
        <f>IF(Deputatsnachweis!E32&lt;&gt;0,Deputatsnachweis!E32,"")</f>
        <v/>
      </c>
      <c r="F17" s="78" t="str">
        <f>IF(Deputatsnachweis!F32&lt;&gt;0,Deputatsnachweis!F32,"")</f>
        <v/>
      </c>
      <c r="G17" s="55" t="str">
        <f>IF(Deputatsnachweis!G32&lt;&gt;0,Deputatsnachweis!G32,"")</f>
        <v/>
      </c>
      <c r="I17" s="67" t="s">
        <v>55</v>
      </c>
    </row>
    <row r="18" spans="1:9" x14ac:dyDescent="0.2">
      <c r="A18" s="77" t="str">
        <f>IF(Deputatsnachweis!A33&lt;&gt;0,Deputatsnachweis!A33,"")</f>
        <v/>
      </c>
      <c r="B18" s="79" t="str">
        <f>IF(Deputatsnachweis!B33&lt;&gt;0,Deputatsnachweis!B33,"")</f>
        <v/>
      </c>
      <c r="C18" s="78" t="str">
        <f>IF(Deputatsnachweis!C33&lt;&gt;0,Deputatsnachweis!C33,"")</f>
        <v/>
      </c>
      <c r="D18" s="78" t="str">
        <f>IF(Deputatsnachweis!D33&lt;&gt;0,Deputatsnachweis!D33,"")</f>
        <v/>
      </c>
      <c r="E18" s="78" t="str">
        <f>IF(Deputatsnachweis!E33&lt;&gt;0,Deputatsnachweis!E33,"")</f>
        <v/>
      </c>
      <c r="F18" s="78" t="str">
        <f>IF(Deputatsnachweis!F33&lt;&gt;0,Deputatsnachweis!F33,"")</f>
        <v/>
      </c>
      <c r="G18" s="55" t="str">
        <f>IF(Deputatsnachweis!G33&lt;&gt;0,Deputatsnachweis!G33,"")</f>
        <v/>
      </c>
      <c r="I18" s="67" t="s">
        <v>61</v>
      </c>
    </row>
    <row r="19" spans="1:9" x14ac:dyDescent="0.2">
      <c r="A19" s="77" t="str">
        <f>IF(Deputatsnachweis!A34&lt;&gt;0,Deputatsnachweis!A34,"")</f>
        <v/>
      </c>
      <c r="B19" s="79" t="str">
        <f>IF(Deputatsnachweis!B34&lt;&gt;0,Deputatsnachweis!B34,"")</f>
        <v/>
      </c>
      <c r="C19" s="78" t="str">
        <f>IF(Deputatsnachweis!C34&lt;&gt;0,Deputatsnachweis!C34,"")</f>
        <v/>
      </c>
      <c r="D19" s="78" t="str">
        <f>IF(Deputatsnachweis!D34&lt;&gt;0,Deputatsnachweis!D34,"")</f>
        <v/>
      </c>
      <c r="E19" s="78" t="str">
        <f>IF(Deputatsnachweis!E34&lt;&gt;0,Deputatsnachweis!E34,"")</f>
        <v/>
      </c>
      <c r="F19" s="78" t="str">
        <f>IF(Deputatsnachweis!F34&lt;&gt;0,Deputatsnachweis!F34,"")</f>
        <v/>
      </c>
      <c r="G19" s="55" t="str">
        <f>IF(Deputatsnachweis!G34&lt;&gt;0,Deputatsnachweis!G34,"")</f>
        <v/>
      </c>
      <c r="I19" s="67"/>
    </row>
    <row r="20" spans="1:9" x14ac:dyDescent="0.2">
      <c r="A20" s="77" t="str">
        <f>IF(Deputatsnachweis!A35&lt;&gt;0,Deputatsnachweis!A35,"")</f>
        <v/>
      </c>
      <c r="B20" s="79" t="str">
        <f>IF(Deputatsnachweis!B35&lt;&gt;0,Deputatsnachweis!B35,"")</f>
        <v/>
      </c>
      <c r="C20" s="78" t="str">
        <f>IF(Deputatsnachweis!C35&lt;&gt;0,Deputatsnachweis!C35,"")</f>
        <v/>
      </c>
      <c r="D20" s="78" t="str">
        <f>IF(Deputatsnachweis!D35&lt;&gt;0,Deputatsnachweis!D35,"")</f>
        <v/>
      </c>
      <c r="E20" s="78" t="str">
        <f>IF(Deputatsnachweis!E35&lt;&gt;0,Deputatsnachweis!E35,"")</f>
        <v/>
      </c>
      <c r="F20" s="78" t="str">
        <f>IF(Deputatsnachweis!F35&lt;&gt;0,Deputatsnachweis!F35,"")</f>
        <v/>
      </c>
      <c r="G20" s="55" t="str">
        <f>IF(Deputatsnachweis!G35&lt;&gt;0,Deputatsnachweis!G35,"")</f>
        <v/>
      </c>
      <c r="I20" s="66" t="s">
        <v>63</v>
      </c>
    </row>
    <row r="21" spans="1:9" x14ac:dyDescent="0.2">
      <c r="A21" s="77" t="str">
        <f>IF(Deputatsnachweis!A36&lt;&gt;0,Deputatsnachweis!A36,"")</f>
        <v/>
      </c>
      <c r="B21" s="79" t="str">
        <f>IF(Deputatsnachweis!B36&lt;&gt;0,Deputatsnachweis!B36,"")</f>
        <v/>
      </c>
      <c r="C21" s="78" t="str">
        <f>IF(Deputatsnachweis!C36&lt;&gt;0,Deputatsnachweis!C36,"")</f>
        <v/>
      </c>
      <c r="D21" s="78" t="str">
        <f>IF(Deputatsnachweis!D36&lt;&gt;0,Deputatsnachweis!D36,"")</f>
        <v/>
      </c>
      <c r="E21" s="78" t="str">
        <f>IF(Deputatsnachweis!E36&lt;&gt;0,Deputatsnachweis!E36,"")</f>
        <v/>
      </c>
      <c r="F21" s="78" t="str">
        <f>IF(Deputatsnachweis!F36&lt;&gt;0,Deputatsnachweis!F36,"")</f>
        <v/>
      </c>
      <c r="G21" s="55" t="str">
        <f>IF(Deputatsnachweis!G36&lt;&gt;0,Deputatsnachweis!G36,"")</f>
        <v/>
      </c>
      <c r="I21" s="67" t="s">
        <v>64</v>
      </c>
    </row>
    <row r="22" spans="1:9" x14ac:dyDescent="0.2">
      <c r="A22" s="77" t="str">
        <f>IF(Deputatsnachweis!A37&lt;&gt;0,Deputatsnachweis!A37,"")</f>
        <v/>
      </c>
      <c r="B22" s="79" t="str">
        <f>IF(Deputatsnachweis!B37&lt;&gt;0,Deputatsnachweis!B37,"")</f>
        <v/>
      </c>
      <c r="C22" s="78" t="str">
        <f>IF(Deputatsnachweis!C37&lt;&gt;0,Deputatsnachweis!C37,"")</f>
        <v/>
      </c>
      <c r="D22" s="78" t="str">
        <f>IF(Deputatsnachweis!D37&lt;&gt;0,Deputatsnachweis!D37,"")</f>
        <v/>
      </c>
      <c r="E22" s="78" t="str">
        <f>IF(Deputatsnachweis!E37&lt;&gt;0,Deputatsnachweis!E37,"")</f>
        <v/>
      </c>
      <c r="F22" s="78" t="str">
        <f>IF(Deputatsnachweis!F37&lt;&gt;0,Deputatsnachweis!F37,"")</f>
        <v/>
      </c>
      <c r="G22" s="55" t="str">
        <f>IF(Deputatsnachweis!G37&lt;&gt;0,Deputatsnachweis!G37,"")</f>
        <v/>
      </c>
      <c r="I22" s="68" t="s">
        <v>69</v>
      </c>
    </row>
    <row r="23" spans="1:9" x14ac:dyDescent="0.2">
      <c r="A23" s="77" t="str">
        <f>IF(Deputatsnachweis!A38&lt;&gt;0,Deputatsnachweis!A38,"")</f>
        <v/>
      </c>
      <c r="B23" s="79" t="str">
        <f>IF(Deputatsnachweis!B38&lt;&gt;0,Deputatsnachweis!B38,"")</f>
        <v/>
      </c>
      <c r="C23" s="78" t="str">
        <f>IF(Deputatsnachweis!C38&lt;&gt;0,Deputatsnachweis!C38,"")</f>
        <v/>
      </c>
      <c r="D23" s="78" t="str">
        <f>IF(Deputatsnachweis!D38&lt;&gt;0,Deputatsnachweis!D38,"")</f>
        <v/>
      </c>
      <c r="E23" s="78" t="str">
        <f>IF(Deputatsnachweis!E38&lt;&gt;0,Deputatsnachweis!E38,"")</f>
        <v/>
      </c>
      <c r="F23" s="78" t="str">
        <f>IF(Deputatsnachweis!F38&lt;&gt;0,Deputatsnachweis!F38,"")</f>
        <v/>
      </c>
      <c r="G23" s="55" t="str">
        <f>IF(Deputatsnachweis!G38&lt;&gt;0,Deputatsnachweis!G38,"")</f>
        <v/>
      </c>
      <c r="I23" s="67" t="s">
        <v>57</v>
      </c>
    </row>
    <row r="24" spans="1:9" x14ac:dyDescent="0.2">
      <c r="A24" s="77" t="str">
        <f>IF(Deputatsnachweis!A39&lt;&gt;0,Deputatsnachweis!A39,"")</f>
        <v/>
      </c>
      <c r="B24" s="79" t="str">
        <f>IF(Deputatsnachweis!B39&lt;&gt;0,Deputatsnachweis!B39,"")</f>
        <v/>
      </c>
      <c r="C24" s="78" t="str">
        <f>IF(Deputatsnachweis!C39&lt;&gt;0,Deputatsnachweis!C39,"")</f>
        <v/>
      </c>
      <c r="D24" s="78" t="str">
        <f>IF(Deputatsnachweis!D39&lt;&gt;0,Deputatsnachweis!D39,"")</f>
        <v/>
      </c>
      <c r="E24" s="78" t="str">
        <f>IF(Deputatsnachweis!E39&lt;&gt;0,Deputatsnachweis!E39,"")</f>
        <v/>
      </c>
      <c r="F24" s="78" t="str">
        <f>IF(Deputatsnachweis!F39&lt;&gt;0,Deputatsnachweis!F39,"")</f>
        <v/>
      </c>
      <c r="G24" s="55" t="str">
        <f>IF(Deputatsnachweis!G39&lt;&gt;0,Deputatsnachweis!G39,"")</f>
        <v/>
      </c>
      <c r="I24" s="67" t="s">
        <v>58</v>
      </c>
    </row>
    <row r="25" spans="1:9" x14ac:dyDescent="0.2">
      <c r="A25" s="77" t="str">
        <f>IF(Deputatsnachweis!A40&lt;&gt;0,Deputatsnachweis!A40,"")</f>
        <v/>
      </c>
      <c r="B25" s="27" t="str">
        <f>IF(Deputatsnachweis!B40&lt;&gt;0,Deputatsnachweis!B40,"")</f>
        <v/>
      </c>
      <c r="C25" s="27" t="str">
        <f>IF(Deputatsnachweis!C40&lt;&gt;0,Deputatsnachweis!C40,"")</f>
        <v/>
      </c>
      <c r="D25" s="27" t="str">
        <f>IF(Deputatsnachweis!D40&lt;&gt;0,Deputatsnachweis!D40,"")</f>
        <v/>
      </c>
      <c r="E25" s="27" t="str">
        <f>IF(Deputatsnachweis!E40&lt;&gt;0,Deputatsnachweis!E40,"")</f>
        <v/>
      </c>
      <c r="F25" s="27" t="str">
        <f>IF(Deputatsnachweis!F40&lt;&gt;0,Deputatsnachweis!F40,"")</f>
        <v/>
      </c>
      <c r="G25" s="56" t="str">
        <f>IF(Deputatsnachweis!G40&lt;&gt;0,Deputatsnachweis!G40,"")</f>
        <v/>
      </c>
      <c r="I25" s="67" t="s">
        <v>59</v>
      </c>
    </row>
    <row r="26" spans="1:9" x14ac:dyDescent="0.2">
      <c r="A26" s="121" t="s">
        <v>76</v>
      </c>
      <c r="B26" s="122"/>
      <c r="C26" s="122"/>
      <c r="D26" s="122"/>
      <c r="E26" s="122"/>
      <c r="F26" s="123"/>
      <c r="G26" s="50">
        <f>SUM(G11:G25)</f>
        <v>0</v>
      </c>
      <c r="I26" s="68" t="s">
        <v>56</v>
      </c>
    </row>
    <row r="27" spans="1:9" ht="35.25" customHeight="1" thickBot="1" x14ac:dyDescent="0.25">
      <c r="A27" s="106"/>
      <c r="B27" s="106"/>
      <c r="C27" s="106"/>
      <c r="D27" s="106"/>
      <c r="E27" s="106"/>
      <c r="F27" s="106"/>
      <c r="G27" s="106"/>
      <c r="I27" s="69" t="s">
        <v>65</v>
      </c>
    </row>
    <row r="28" spans="1:9" ht="34.5" customHeight="1" x14ac:dyDescent="0.2">
      <c r="A28" s="171" t="s">
        <v>62</v>
      </c>
      <c r="B28" s="171"/>
      <c r="C28" s="171"/>
      <c r="D28" s="171"/>
      <c r="E28" s="171"/>
      <c r="F28" s="171"/>
      <c r="G28" s="171"/>
    </row>
    <row r="29" spans="1:9" x14ac:dyDescent="0.2">
      <c r="A29" s="170"/>
      <c r="B29" s="170"/>
      <c r="C29" s="170"/>
      <c r="D29" s="170"/>
      <c r="E29" s="170"/>
      <c r="F29" s="170"/>
      <c r="G29" s="170"/>
    </row>
    <row r="30" spans="1:9" x14ac:dyDescent="0.2">
      <c r="A30" s="170"/>
      <c r="B30" s="170"/>
      <c r="C30" s="170"/>
      <c r="D30" s="170"/>
      <c r="E30" s="170"/>
      <c r="F30" s="170"/>
      <c r="G30" s="170"/>
    </row>
    <row r="31" spans="1:9" x14ac:dyDescent="0.2">
      <c r="A31" s="170"/>
      <c r="B31" s="170"/>
      <c r="C31" s="170"/>
      <c r="D31" s="170"/>
      <c r="E31" s="170"/>
      <c r="F31" s="170"/>
      <c r="G31" s="170"/>
    </row>
    <row r="32" spans="1:9" x14ac:dyDescent="0.2">
      <c r="A32" s="170"/>
      <c r="B32" s="170"/>
      <c r="C32" s="170"/>
      <c r="D32" s="170"/>
      <c r="E32" s="170"/>
      <c r="F32" s="170"/>
      <c r="G32" s="170"/>
    </row>
    <row r="33" spans="1:7" x14ac:dyDescent="0.2">
      <c r="A33" s="170"/>
      <c r="B33" s="170"/>
      <c r="C33" s="170"/>
      <c r="D33" s="170"/>
      <c r="E33" s="170"/>
      <c r="F33" s="170"/>
      <c r="G33" s="170"/>
    </row>
    <row r="34" spans="1:7" x14ac:dyDescent="0.2">
      <c r="A34" s="170"/>
      <c r="B34" s="170"/>
      <c r="C34" s="170"/>
      <c r="D34" s="170"/>
      <c r="E34" s="170"/>
      <c r="F34" s="170"/>
      <c r="G34" s="170"/>
    </row>
    <row r="35" spans="1:7" x14ac:dyDescent="0.2">
      <c r="A35" s="170"/>
      <c r="B35" s="170"/>
      <c r="C35" s="170"/>
      <c r="D35" s="170"/>
      <c r="E35" s="170"/>
      <c r="F35" s="170"/>
      <c r="G35" s="170"/>
    </row>
    <row r="36" spans="1:7" x14ac:dyDescent="0.2">
      <c r="A36" s="170"/>
      <c r="B36" s="170"/>
      <c r="C36" s="170"/>
      <c r="D36" s="170"/>
      <c r="E36" s="170"/>
      <c r="F36" s="170"/>
      <c r="G36" s="170"/>
    </row>
    <row r="37" spans="1:7" x14ac:dyDescent="0.2">
      <c r="A37" s="170"/>
      <c r="B37" s="170"/>
      <c r="C37" s="170"/>
      <c r="D37" s="170"/>
      <c r="E37" s="170"/>
      <c r="F37" s="170"/>
      <c r="G37" s="170"/>
    </row>
    <row r="38" spans="1:7" x14ac:dyDescent="0.2">
      <c r="A38" s="170"/>
      <c r="B38" s="170"/>
      <c r="C38" s="170"/>
      <c r="D38" s="170"/>
      <c r="E38" s="170"/>
      <c r="F38" s="170"/>
      <c r="G38" s="170"/>
    </row>
    <row r="39" spans="1:7" x14ac:dyDescent="0.2">
      <c r="A39" s="170"/>
      <c r="B39" s="170"/>
      <c r="C39" s="170"/>
      <c r="D39" s="170"/>
      <c r="E39" s="170"/>
      <c r="F39" s="170"/>
      <c r="G39" s="170"/>
    </row>
    <row r="40" spans="1:7" x14ac:dyDescent="0.2">
      <c r="A40" s="170"/>
      <c r="B40" s="170"/>
      <c r="C40" s="170"/>
      <c r="D40" s="170"/>
      <c r="E40" s="170"/>
      <c r="F40" s="170"/>
      <c r="G40" s="170"/>
    </row>
    <row r="41" spans="1:7" x14ac:dyDescent="0.2">
      <c r="A41" s="170"/>
      <c r="B41" s="170"/>
      <c r="C41" s="170"/>
      <c r="D41" s="170"/>
      <c r="E41" s="170"/>
      <c r="F41" s="170"/>
      <c r="G41" s="170"/>
    </row>
    <row r="42" spans="1:7" x14ac:dyDescent="0.2">
      <c r="A42" s="170"/>
      <c r="B42" s="170"/>
      <c r="C42" s="170"/>
      <c r="D42" s="170"/>
      <c r="E42" s="170"/>
      <c r="F42" s="170"/>
      <c r="G42" s="170"/>
    </row>
    <row r="43" spans="1:7" x14ac:dyDescent="0.2">
      <c r="A43" s="170"/>
      <c r="B43" s="170"/>
      <c r="C43" s="170"/>
      <c r="D43" s="170"/>
      <c r="E43" s="170"/>
      <c r="F43" s="170"/>
      <c r="G43" s="170"/>
    </row>
    <row r="44" spans="1:7" x14ac:dyDescent="0.2">
      <c r="A44" s="170"/>
      <c r="B44" s="170"/>
      <c r="C44" s="170"/>
      <c r="D44" s="170"/>
      <c r="E44" s="170"/>
      <c r="F44" s="170"/>
      <c r="G44" s="170"/>
    </row>
    <row r="45" spans="1:7" x14ac:dyDescent="0.2">
      <c r="A45" s="170"/>
      <c r="B45" s="170"/>
      <c r="C45" s="170"/>
      <c r="D45" s="170"/>
      <c r="E45" s="170"/>
      <c r="F45" s="170"/>
      <c r="G45" s="170"/>
    </row>
    <row r="46" spans="1:7" x14ac:dyDescent="0.2">
      <c r="A46" s="170"/>
      <c r="B46" s="170"/>
      <c r="C46" s="170"/>
      <c r="D46" s="170"/>
      <c r="E46" s="170"/>
      <c r="F46" s="170"/>
      <c r="G46" s="170"/>
    </row>
    <row r="47" spans="1:7" x14ac:dyDescent="0.2">
      <c r="A47" s="170"/>
      <c r="B47" s="170"/>
      <c r="C47" s="170"/>
      <c r="D47" s="170"/>
      <c r="E47" s="170"/>
      <c r="F47" s="170"/>
      <c r="G47" s="170"/>
    </row>
    <row r="48" spans="1:7" x14ac:dyDescent="0.2">
      <c r="A48" s="170"/>
      <c r="B48" s="170"/>
      <c r="C48" s="170"/>
      <c r="D48" s="170"/>
      <c r="E48" s="170"/>
      <c r="F48" s="170"/>
      <c r="G48" s="170"/>
    </row>
    <row r="49" spans="1:7" x14ac:dyDescent="0.2">
      <c r="A49" s="170"/>
      <c r="B49" s="170"/>
      <c r="C49" s="170"/>
      <c r="D49" s="170"/>
      <c r="E49" s="170"/>
      <c r="F49" s="170"/>
      <c r="G49" s="170"/>
    </row>
    <row r="50" spans="1:7" x14ac:dyDescent="0.2">
      <c r="A50" s="170"/>
      <c r="B50" s="170"/>
      <c r="C50" s="170"/>
      <c r="D50" s="170"/>
      <c r="E50" s="170"/>
      <c r="F50" s="170"/>
      <c r="G50" s="170"/>
    </row>
    <row r="51" spans="1:7" x14ac:dyDescent="0.2">
      <c r="A51" s="170"/>
      <c r="B51" s="170"/>
      <c r="C51" s="170"/>
      <c r="D51" s="170"/>
      <c r="E51" s="170"/>
      <c r="F51" s="170"/>
      <c r="G51" s="170"/>
    </row>
    <row r="52" spans="1:7" x14ac:dyDescent="0.2">
      <c r="A52" s="170"/>
      <c r="B52" s="170"/>
      <c r="C52" s="170"/>
      <c r="D52" s="170"/>
      <c r="E52" s="170"/>
      <c r="F52" s="170"/>
      <c r="G52" s="170"/>
    </row>
    <row r="53" spans="1:7" x14ac:dyDescent="0.2">
      <c r="A53" s="170"/>
      <c r="B53" s="170"/>
      <c r="C53" s="170"/>
      <c r="D53" s="170"/>
      <c r="E53" s="170"/>
      <c r="F53" s="170"/>
      <c r="G53" s="170"/>
    </row>
    <row r="54" spans="1:7" x14ac:dyDescent="0.2">
      <c r="A54" s="170"/>
      <c r="B54" s="170"/>
      <c r="C54" s="170"/>
      <c r="D54" s="170"/>
      <c r="E54" s="170"/>
      <c r="F54" s="170"/>
      <c r="G54" s="170"/>
    </row>
    <row r="55" spans="1:7" x14ac:dyDescent="0.2">
      <c r="A55" s="170"/>
      <c r="B55" s="170"/>
      <c r="C55" s="170"/>
      <c r="D55" s="170"/>
      <c r="E55" s="170"/>
      <c r="F55" s="170"/>
      <c r="G55" s="170"/>
    </row>
    <row r="56" spans="1:7" x14ac:dyDescent="0.2">
      <c r="A56" s="170"/>
      <c r="B56" s="170"/>
      <c r="C56" s="170"/>
      <c r="D56" s="170"/>
      <c r="E56" s="170"/>
      <c r="F56" s="170"/>
      <c r="G56" s="170"/>
    </row>
    <row r="57" spans="1:7" x14ac:dyDescent="0.2">
      <c r="A57" s="170"/>
      <c r="B57" s="170"/>
      <c r="C57" s="170"/>
      <c r="D57" s="170"/>
      <c r="E57" s="170"/>
      <c r="F57" s="170"/>
      <c r="G57" s="170"/>
    </row>
    <row r="58" spans="1:7" x14ac:dyDescent="0.2">
      <c r="A58" s="170"/>
      <c r="B58" s="170"/>
      <c r="C58" s="170"/>
      <c r="D58" s="170"/>
      <c r="E58" s="170"/>
      <c r="F58" s="170"/>
      <c r="G58" s="170"/>
    </row>
    <row r="59" spans="1:7" x14ac:dyDescent="0.2">
      <c r="A59" s="170"/>
      <c r="B59" s="170"/>
      <c r="C59" s="170"/>
      <c r="D59" s="170"/>
      <c r="E59" s="170"/>
      <c r="F59" s="170"/>
      <c r="G59" s="170"/>
    </row>
    <row r="60" spans="1:7" x14ac:dyDescent="0.2">
      <c r="A60" s="170"/>
      <c r="B60" s="170"/>
      <c r="C60" s="170"/>
      <c r="D60" s="170"/>
      <c r="E60" s="170"/>
      <c r="F60" s="170"/>
      <c r="G60" s="170"/>
    </row>
    <row r="61" spans="1:7" x14ac:dyDescent="0.2">
      <c r="A61" s="170"/>
      <c r="B61" s="170"/>
      <c r="C61" s="170"/>
      <c r="D61" s="170"/>
      <c r="E61" s="170"/>
      <c r="F61" s="170"/>
      <c r="G61" s="170"/>
    </row>
    <row r="62" spans="1:7" x14ac:dyDescent="0.2">
      <c r="A62" s="170"/>
      <c r="B62" s="170"/>
      <c r="C62" s="170"/>
      <c r="D62" s="170"/>
      <c r="E62" s="170"/>
      <c r="F62" s="170"/>
      <c r="G62" s="170"/>
    </row>
    <row r="63" spans="1:7" x14ac:dyDescent="0.2">
      <c r="A63" s="170"/>
      <c r="B63" s="170"/>
      <c r="C63" s="170"/>
      <c r="D63" s="170"/>
      <c r="E63" s="170"/>
      <c r="F63" s="170"/>
      <c r="G63" s="170"/>
    </row>
    <row r="64" spans="1:7" x14ac:dyDescent="0.2">
      <c r="A64" s="170"/>
      <c r="B64" s="170"/>
      <c r="C64" s="170"/>
      <c r="D64" s="170"/>
      <c r="E64" s="170"/>
      <c r="F64" s="170"/>
      <c r="G64" s="170"/>
    </row>
    <row r="65" spans="1:7" x14ac:dyDescent="0.2">
      <c r="A65" s="170"/>
      <c r="B65" s="170"/>
      <c r="C65" s="170"/>
      <c r="D65" s="170"/>
      <c r="E65" s="170"/>
      <c r="F65" s="170"/>
      <c r="G65" s="170"/>
    </row>
    <row r="66" spans="1:7" x14ac:dyDescent="0.2">
      <c r="A66" s="170"/>
      <c r="B66" s="170"/>
      <c r="C66" s="170"/>
      <c r="D66" s="170"/>
      <c r="E66" s="170"/>
      <c r="F66" s="170"/>
      <c r="G66" s="170"/>
    </row>
    <row r="67" spans="1:7" x14ac:dyDescent="0.2">
      <c r="A67" s="170"/>
      <c r="B67" s="170"/>
      <c r="C67" s="170"/>
      <c r="D67" s="170"/>
      <c r="E67" s="170"/>
      <c r="F67" s="170"/>
      <c r="G67" s="170"/>
    </row>
    <row r="69" spans="1:7" x14ac:dyDescent="0.2">
      <c r="A69" s="80"/>
    </row>
    <row r="74" spans="1:7" x14ac:dyDescent="0.2">
      <c r="A74" s="80"/>
    </row>
    <row r="78" spans="1:7" x14ac:dyDescent="0.2">
      <c r="A78" s="80"/>
    </row>
    <row r="81" spans="1:1" x14ac:dyDescent="0.2">
      <c r="A81" s="81"/>
    </row>
    <row r="86" spans="1:1" x14ac:dyDescent="0.2">
      <c r="A86" s="81"/>
    </row>
  </sheetData>
  <sheetProtection algorithmName="SHA-512" hashValue="RplV9NWiLY5XIEFC83830ktrhdXAEC98xGa3X4CVPiOuypvHi5/TQX+NQPcCexce8aEGv2P/OAIWIrquim6r6A==" saltValue="9bxpxglT7VX5Az9rc0Pijw==" spinCount="100000" sheet="1" selectLockedCells="1"/>
  <mergeCells count="15">
    <mergeCell ref="A6:G6"/>
    <mergeCell ref="A1:G1"/>
    <mergeCell ref="A2:G2"/>
    <mergeCell ref="A3:G3"/>
    <mergeCell ref="B4:G4"/>
    <mergeCell ref="B5:G5"/>
    <mergeCell ref="E7:F7"/>
    <mergeCell ref="E8:F8"/>
    <mergeCell ref="A27:G27"/>
    <mergeCell ref="A29:G67"/>
    <mergeCell ref="A28:G28"/>
    <mergeCell ref="A26:F26"/>
    <mergeCell ref="B7:D7"/>
    <mergeCell ref="B8:D8"/>
    <mergeCell ref="A9:G9"/>
  </mergeCells>
  <pageMargins left="0.78740157480314965" right="0.78740157480314965" top="0.98425196850393704" bottom="0.98425196850393704" header="0.51181102362204722" footer="0.51181102362204722"/>
  <pageSetup paperSize="9" scale="72" orientation="portrait" blackAndWhite="1" r:id="rId1"/>
  <headerFooter alignWithMargins="0">
    <oddHeader>&amp;R&amp;G</oddHeader>
    <oddFooter>&amp;L&amp;8Anlage 2 Deputatsnachweis Stand 22.10.2020</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Deputatsnachweis</vt:lpstr>
      <vt:lpstr>Anlage1 Deputatsnachweis</vt:lpstr>
      <vt:lpstr>Anlage 2 Begründung</vt:lpstr>
      <vt:lpstr>'Anlage 2 Begründung'!Druckbereich</vt:lpstr>
      <vt:lpstr>'Anlage1 Deputatsnachweis'!Druckbereich</vt:lpstr>
      <vt:lpstr>Deputatsnachweis!Druckbereich</vt:lpstr>
    </vt:vector>
  </TitlesOfParts>
  <Company>FH Kaiserslautern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Egler</dc:creator>
  <cp:lastModifiedBy>Angelika Mankarious</cp:lastModifiedBy>
  <cp:lastPrinted>2020-11-12T13:55:34Z</cp:lastPrinted>
  <dcterms:created xsi:type="dcterms:W3CDTF">2008-06-27T11:45:21Z</dcterms:created>
  <dcterms:modified xsi:type="dcterms:W3CDTF">2026-02-09T09:44:28Z</dcterms:modified>
</cp:coreProperties>
</file>